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BE36" i="10"/>
  <c r="AM36" i="10"/>
  <c r="BE35" i="10"/>
  <c r="C35" i="10"/>
  <c r="C36" i="10" s="1"/>
  <c r="BE34" i="10"/>
  <c r="C34" i="10"/>
  <c r="C37"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CO34" i="10" l="1"/>
  <c r="CO35" i="10" s="1"/>
  <c r="CO36" i="10" s="1"/>
</calcChain>
</file>

<file path=xl/sharedStrings.xml><?xml version="1.0" encoding="utf-8"?>
<sst xmlns="http://schemas.openxmlformats.org/spreadsheetml/2006/main" count="1109" uniqueCount="601">
  <si>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</si>
  <si>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</si>
  <si>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</si>
  <si>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</si>
  <si>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</si>
  <si>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</si>
  <si>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</si>
  <si>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</si>
  <si>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</si>
  <si>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</si>
  <si>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</si>
  <si>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</si>
  <si>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</si>
  <si>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</si>
  <si>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</si>
  <si>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</si>
  <si>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</si>
  <si>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</si>
  <si>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</si>
  <si>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</si>
  <si>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</si>
  <si>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</si>
  <si>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</si>
  <si>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</si>
  <si>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</si>
  <si>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</si>
  <si>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</si>
  <si>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</si>
  <si>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</si>
  <si>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</si>
  <si>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</si>
  <si>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</si>
  <si>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</si>
  <si>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</si>
  <si>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</si>
  <si>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</si>
  <si>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</si>
  <si>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</si>
  <si>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</si>
  <si>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</si>
  <si>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</si>
  <si>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</si>
  <si>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</si>
  <si>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</si>
  <si>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</si>
  <si>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</si>
  <si>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</si>
  <si>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</si>
  <si>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</si>
  <si>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</si>
  <si>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</si>
  <si>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</si>
  <si>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</si>
  <si>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</si>
  <si>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</si>
  <si>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</si>
  <si>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</si>
  <si>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</si>
  <si>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</si>
  <si>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</si>
  <si>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</si>
  <si>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</si>
  <si>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</si>
  <si>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</si>
  <si>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</si>
  <si>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</si>
  <si>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</si>
  <si>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</si>
  <si>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</si>
  <si>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</si>
  <si>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</si>
  <si>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</si>
  <si>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</si>
  <si>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</si>
  <si>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</si>
  <si>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</si>
  <si>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</si>
  <si>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</si>
  <si>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</si>
  <si>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</si>
  <si>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</si>
  <si>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</si>
  <si>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</si>
  <si>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</si>
  <si>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</si>
  <si>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</si>
  <si>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</si>
  <si>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</si>
  <si>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</si>
  <si>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</si>
  <si>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</si>
  <si>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</si>
  <si>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</si>
  <si>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</si>
  <si>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</si>
  <si>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</si>
  <si>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</si>
  <si>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</si>
  <si>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</si>
  <si>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</si>
  <si>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</si>
  <si>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</si>
  <si>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</si>
  <si>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</si>
  <si>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</si>
  <si>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</si>
  <si>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</si>
  <si>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</si>
  <si>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</si>
  <si>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</si>
  <si>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</si>
  <si>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</si>
  <si>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</si>
  <si>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</si>
  <si>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</si>
  <si>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</si>
  <si>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</si>
  <si>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</si>
  <si>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</si>
  <si>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</si>
  <si>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</si>
  <si>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</si>
  <si>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</si>
  <si>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</si>
  <si>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</si>
  <si>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</si>
  <si>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</si>
  <si>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</si>
  <si>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</si>
  <si>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</si>
  <si>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</si>
  <si>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</si>
  <si>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</si>
  <si>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</si>
  <si>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</si>
  <si>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</si>
  <si>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</si>
  <si>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</si>
  <si>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</si>
  <si>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</si>
  <si>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</si>
  <si>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</si>
  <si>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</si>
  <si>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</si>
  <si>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</si>
  <si>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</si>
  <si>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</si>
  <si>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</si>
  <si>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</si>
  <si>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</si>
  <si>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</si>
  <si>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</si>
  <si>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</si>
  <si>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</si>
  <si>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</si>
  <si>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</si>
  <si>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</si>
  <si>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</si>
  <si>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</si>
  <si>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</si>
  <si>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</si>
  <si>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</si>
  <si>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</si>
  <si>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</si>
  <si>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</si>
  <si>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</si>
  <si>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</si>
  <si>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</si>
  <si>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</si>
  <si>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</si>
  <si>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</si>
  <si>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</si>
  <si>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</si>
  <si>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</si>
  <si>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</si>
  <si>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</si>
  <si>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</si>
  <si>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</si>
  <si>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</si>
  <si>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</si>
  <si>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</si>
  <si>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</si>
  <si>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</si>
  <si>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</si>
  <si>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</si>
  <si>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</si>
  <si>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</si>
  <si>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</si>
  <si>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</si>
  <si>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</si>
  <si>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</si>
  <si>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</si>
  <si>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</si>
  <si>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</si>
  <si>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</si>
  <si>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</si>
  <si>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</si>
  <si>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</si>
  <si>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</si>
  <si>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</si>
  <si>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</si>
  <si>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</si>
  <si>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</si>
  <si>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</si>
  <si>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</si>
  <si>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</si>
  <si>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宮城県名取市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</si>
  <si>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</si>
  <si>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</si>
  <si>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</si>
  <si>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</si>
  <si>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</si>
  <si>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</si>
  <si>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</si>
  <si>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</si>
  <si>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</si>
  <si>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</si>
  <si>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</si>
  <si>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</si>
  <si>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</si>
  <si>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</si>
  <si>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</si>
  <si>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</si>
  <si>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</si>
  <si>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</si>
  <si>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</si>
  <si>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</si>
  <si>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</si>
  <si>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</si>
  <si>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</si>
  <si>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</si>
  <si>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</si>
  <si>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</si>
  <si>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</si>
  <si>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</si>
  <si>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</si>
  <si>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</si>
  <si>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</si>
  <si>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</si>
  <si>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</si>
  <si>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</si>
  <si>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</si>
  <si>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</si>
  <si>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</si>
  <si>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</si>
  <si>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</si>
  <si>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</si>
  <si>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</si>
  <si>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</si>
  <si>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</si>
  <si>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</si>
  <si>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</si>
  <si>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</si>
  <si>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</si>
  <si>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</si>
  <si>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</si>
  <si>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</si>
  <si>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</si>
  <si>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</si>
  <si>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</si>
  <si>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</si>
  <si>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</si>
  <si>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</si>
  <si>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</si>
  <si>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</si>
  <si>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</si>
  <si>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</si>
  <si>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</si>
  <si>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</si>
  <si>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</si>
  <si>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</si>
  <si>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</si>
  <si>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</si>
  <si>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</si>
  <si>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</si>
  <si>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</si>
  <si>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</si>
  <si>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</si>
  <si>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</si>
  <si>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</si>
  <si>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</si>
  <si>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</si>
  <si>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</si>
  <si>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</si>
  <si>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</si>
  <si>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</si>
  <si>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</si>
  <si>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</si>
  <si>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</si>
  <si>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</si>
  <si>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</si>
  <si>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</si>
  <si>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</si>
  <si>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</si>
  <si>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</si>
  <si>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</si>
  <si>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</si>
  <si>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</si>
  <si>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</si>
  <si>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</si>
  <si>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</si>
  <si>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</si>
  <si>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</si>
  <si>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</si>
  <si>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</si>
  <si>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</si>
  <si>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</si>
  <si>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</si>
  <si>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</si>
  <si>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</si>
  <si>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</si>
  <si>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</si>
  <si>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</si>
  <si>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</si>
  <si>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</si>
  <si>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</si>
  <si>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</si>
  <si>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</si>
  <si>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</si>
  <si>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</si>
  <si>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</si>
  <si>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</si>
  <si>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</si>
  <si>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</si>
  <si>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</si>
  <si>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</si>
  <si>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</si>
  <si>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</si>
  <si>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</si>
  <si>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</si>
  <si>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</si>
  <si>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</si>
  <si>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</si>
  <si>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</si>
  <si>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</si>
  <si>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</si>
  <si>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</si>
  <si>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</si>
  <si>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</si>
  <si>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</si>
  <si>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</si>
  <si>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</si>
  <si>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</si>
  <si>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</si>
  <si>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</si>
  <si>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</si>
  <si>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</si>
  <si>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</si>
  <si>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</si>
  <si>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</si>
  <si>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</si>
  <si>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</si>
  <si>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</si>
  <si>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</si>
  <si>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</si>
  <si>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宮城県名取市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</si>
  <si>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</si>
  <si>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</si>
  <si>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</si>
  <si>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</si>
  <si>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</si>
  <si>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</si>
  <si>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</si>
  <si>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</si>
  <si>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</si>
  <si>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</si>
  <si>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</si>
  <si>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</si>
  <si>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</si>
  <si>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</si>
  <si>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</si>
  <si>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</si>
  <si>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</si>
  <si>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</si>
  <si>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</si>
  <si>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</si>
  <si>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名取市土地取得特別会計</t>
    <phoneticPr fontId="5"/>
  </si>
  <si>
    <t>名取市休日夜間急患センター特別会計</t>
    <phoneticPr fontId="5"/>
  </si>
  <si>
    <t>名取市被災市街地復興土地区画整理事業特別会計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</si>
  <si>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</si>
  <si>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</si>
  <si>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</si>
  <si>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</si>
  <si>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</si>
  <si>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</si>
  <si>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</si>
  <si>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</si>
  <si>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</si>
  <si>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</si>
  <si>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</si>
  <si>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</si>
  <si>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</si>
  <si>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</si>
  <si>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名取市国民健康保険特別会計</t>
    <phoneticPr fontId="5"/>
  </si>
  <si>
    <t>名取市介護保険特別会計</t>
    <phoneticPr fontId="5"/>
  </si>
  <si>
    <t>名取市後期高齢者医療特別会計</t>
    <phoneticPr fontId="5"/>
  </si>
  <si>
    <t>名取市水道事業会計</t>
    <phoneticPr fontId="5"/>
  </si>
  <si>
    <t>法適用企業</t>
    <phoneticPr fontId="5"/>
  </si>
  <si>
    <t>名取市下水道事業等会計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</si>
  <si>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</si>
  <si>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</si>
  <si>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</si>
  <si>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</si>
  <si>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</si>
  <si>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</si>
  <si>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</si>
  <si>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</si>
  <si>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</si>
  <si>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</si>
  <si>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</si>
  <si>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</si>
  <si>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</si>
  <si>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</si>
  <si>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</si>
  <si>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</si>
  <si>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</si>
  <si>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</si>
  <si>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</si>
  <si>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</si>
  <si>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</si>
  <si>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</si>
  <si>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</si>
  <si>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</si>
  <si>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</si>
  <si>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</si>
  <si>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</si>
  <si>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</si>
  <si>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</si>
  <si>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</si>
  <si>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</si>
  <si>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</si>
  <si>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</si>
  <si>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</si>
  <si>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</si>
  <si>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</si>
  <si>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</si>
  <si>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</si>
  <si>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</si>
  <si>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</si>
  <si>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</si>
  <si>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</si>
  <si>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</si>
  <si>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</si>
  <si>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</si>
  <si>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</si>
  <si>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</si>
  <si>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</si>
  <si>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</si>
  <si>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</si>
  <si>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</si>
  <si>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</si>
  <si>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</si>
  <si>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</si>
  <si>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</si>
  <si>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</si>
  <si>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</si>
  <si>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</si>
  <si>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</si>
  <si>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</si>
  <si>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</si>
  <si>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名取市下水道事業等会計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</si>
  <si>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</si>
  <si>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</si>
  <si>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</si>
  <si>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</si>
  <si>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</si>
  <si>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</si>
  <si>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</si>
  <si>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名取市国民健康保険特別会計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</si>
  <si>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</si>
  <si>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</si>
  <si>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</si>
  <si>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</si>
  <si>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</si>
  <si>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</si>
  <si>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</si>
  <si>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</si>
  <si>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</si>
  <si>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</si>
  <si>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</si>
  <si>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</si>
  <si>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</si>
  <si>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</si>
  <si>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</si>
  <si>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</si>
  <si>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</si>
  <si>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</si>
  <si>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</si>
  <si>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</si>
  <si>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</si>
  <si>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</si>
  <si>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</si>
  <si>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</si>
  <si>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</si>
  <si>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</si>
  <si>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</si>
  <si>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</si>
  <si>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</si>
  <si>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</si>
  <si>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</si>
  <si>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</si>
  <si>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</si>
  <si>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</si>
  <si>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</si>
  <si>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</si>
  <si>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</si>
  <si>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</si>
  <si>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</si>
  <si>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</si>
  <si>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</si>
  <si>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</si>
  <si>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</si>
  <si>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</si>
  <si>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</si>
  <si>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</si>
  <si>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</si>
  <si>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</si>
  <si>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</si>
  <si>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</si>
  <si>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</si>
  <si>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</si>
  <si>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</si>
  <si>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</si>
  <si>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</si>
  <si>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</si>
  <si>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</si>
  <si>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</si>
  <si>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</si>
  <si>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</si>
  <si>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</si>
  <si>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</si>
  <si>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</si>
  <si>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</si>
  <si>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</si>
  <si>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</si>
  <si>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</si>
  <si>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</si>
  <si>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</si>
  <si>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</si>
  <si>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</si>
  <si>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</si>
  <si>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</si>
  <si>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</si>
  <si>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</si>
  <si>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</si>
  <si>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</si>
  <si>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</si>
  <si>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</si>
  <si>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</si>
  <si>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</si>
  <si>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</si>
  <si>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</si>
  <si>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</si>
  <si>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10.27</t>
  </si>
  <si>
    <t>▲ 8.41</t>
  </si>
  <si>
    <t>▲ 16.69</t>
  </si>
  <si>
    <t>▲ 22.71</t>
  </si>
  <si>
    <t>名取市水道事業会計</t>
  </si>
  <si>
    <t>一般会計</t>
  </si>
  <si>
    <t>名取市下水道事業等会計</t>
  </si>
  <si>
    <t>名取市国民健康保険特別会計</t>
  </si>
  <si>
    <t>名取市介護保険特別会計</t>
  </si>
  <si>
    <t>名取市被災市街地復興土地区画整理事業特別会計</t>
  </si>
  <si>
    <t>名取市休日夜間急患センター特別会計</t>
  </si>
  <si>
    <t>名取市後期高齢者医療特別会計</t>
  </si>
  <si>
    <t>その他会計（赤字）</t>
  </si>
  <si>
    <t>その他会計（黒字）</t>
  </si>
  <si>
    <t>H25末</t>
    <phoneticPr fontId="5"/>
  </si>
  <si>
    <t>H26末</t>
    <phoneticPr fontId="5"/>
  </si>
  <si>
    <t>H27末</t>
    <phoneticPr fontId="5"/>
  </si>
  <si>
    <t>H28末</t>
    <phoneticPr fontId="5"/>
  </si>
  <si>
    <t>H29末</t>
    <phoneticPr fontId="5"/>
  </si>
  <si>
    <t>名取市土地開発公社</t>
    <rPh sb="0" eb="3">
      <t>ナトリシ</t>
    </rPh>
    <rPh sb="3" eb="5">
      <t>トチ</t>
    </rPh>
    <rPh sb="5" eb="7">
      <t>カイハツ</t>
    </rPh>
    <rPh sb="7" eb="9">
      <t>コウシャ</t>
    </rPh>
    <phoneticPr fontId="2"/>
  </si>
  <si>
    <t>名取市文化振興財団</t>
    <rPh sb="0" eb="3">
      <t>ナトリシ</t>
    </rPh>
    <rPh sb="3" eb="5">
      <t>ブンカ</t>
    </rPh>
    <rPh sb="5" eb="7">
      <t>シンコウ</t>
    </rPh>
    <rPh sb="7" eb="9">
      <t>ザイダン</t>
    </rPh>
    <phoneticPr fontId="2"/>
  </si>
  <si>
    <t>名取まちづくり株式会社</t>
    <rPh sb="0" eb="2">
      <t>ナトリ</t>
    </rPh>
    <rPh sb="7" eb="11">
      <t>カブシキガイシャ</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</si>
  <si>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</si>
  <si>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宮城県市町村自治振興センター</t>
    <rPh sb="0" eb="3">
      <t>ミヤギケン</t>
    </rPh>
    <rPh sb="3" eb="6">
      <t>シチョウソン</t>
    </rPh>
    <rPh sb="6" eb="8">
      <t>ジチ</t>
    </rPh>
    <rPh sb="8" eb="10">
      <t>シンコウ</t>
    </rPh>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</si>
  <si>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</si>
  <si>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宮城県市町村非常勤消防団員補償報酬組合</t>
    <rPh sb="0" eb="3">
      <t>ミヤギケン</t>
    </rPh>
    <rPh sb="3" eb="6">
      <t>シチョウソン</t>
    </rPh>
    <rPh sb="6" eb="9">
      <t>ヒジョウキン</t>
    </rPh>
    <rPh sb="9" eb="12">
      <t>ショウボウダン</t>
    </rPh>
    <rPh sb="12" eb="13">
      <t>イン</t>
    </rPh>
    <rPh sb="13" eb="15">
      <t>ホショウ</t>
    </rPh>
    <rPh sb="15" eb="17">
      <t>ホウシュウ</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</si>
  <si>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</si>
  <si>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t>
    <phoneticPr fontId="2"/>
  </si>
  <si>
    <t>-</t>
    <phoneticPr fontId="2"/>
  </si>
  <si>
    <t>-</t>
    <phoneticPr fontId="2"/>
  </si>
  <si>
    <t>-</t>
    <phoneticPr fontId="2"/>
  </si>
  <si>
    <t>-</t>
    <phoneticPr fontId="2"/>
  </si>
  <si>
    <t>名取市東日本大震災復興交付金基金</t>
    <rPh sb="0" eb="3">
      <t>ナトリシ</t>
    </rPh>
    <rPh sb="3" eb="4">
      <t>ヒガシ</t>
    </rPh>
    <rPh sb="4" eb="6">
      <t>ニホン</t>
    </rPh>
    <rPh sb="6" eb="9">
      <t>ダイシンサイ</t>
    </rPh>
    <rPh sb="9" eb="11">
      <t>フッコウ</t>
    </rPh>
    <rPh sb="11" eb="14">
      <t>コウフキン</t>
    </rPh>
    <rPh sb="14" eb="16">
      <t>キキン</t>
    </rPh>
    <phoneticPr fontId="2"/>
  </si>
  <si>
    <t>名取市災害復興基金</t>
    <rPh sb="0" eb="3">
      <t>ナトリシ</t>
    </rPh>
    <rPh sb="3" eb="5">
      <t>サイガイ</t>
    </rPh>
    <rPh sb="5" eb="7">
      <t>フッコウ</t>
    </rPh>
    <rPh sb="7" eb="9">
      <t>キキン</t>
    </rPh>
    <phoneticPr fontId="2"/>
  </si>
  <si>
    <t>名取市市営住宅建設基金</t>
    <rPh sb="0" eb="3">
      <t>ナトリシ</t>
    </rPh>
    <rPh sb="3" eb="5">
      <t>シエイ</t>
    </rPh>
    <rPh sb="5" eb="7">
      <t>ジュウタク</t>
    </rPh>
    <rPh sb="7" eb="9">
      <t>ケンセツ</t>
    </rPh>
    <rPh sb="9" eb="11">
      <t>キキン</t>
    </rPh>
    <phoneticPr fontId="2"/>
  </si>
  <si>
    <t>名取市ふるさと寄附基金</t>
    <rPh sb="0" eb="3">
      <t>ナトリシ</t>
    </rPh>
    <rPh sb="7" eb="9">
      <t>キフ</t>
    </rPh>
    <rPh sb="9" eb="11">
      <t>キキン</t>
    </rPh>
    <phoneticPr fontId="2"/>
  </si>
  <si>
    <t>名取市ふるさと振興基金</t>
    <rPh sb="0" eb="3">
      <t>ナトリシ</t>
    </rPh>
    <rPh sb="7" eb="9">
      <t>シンコウ</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</si>
  <si>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</si>
  <si>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</si>
  <si>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</si>
  <si>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</si>
  <si>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</si>
  <si>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</si>
  <si>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</si>
  <si>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</si>
  <si>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</si>
  <si>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</si>
  <si>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本市では、地方債現在高をはじめとする将来負担額が基金等の充当可能財源を下回っており、将来負担比率にかかる指標は生じていない。</t>
    <rPh sb="0" eb="1">
      <t>ホン</t>
    </rPh>
    <rPh sb="1" eb="2">
      <t>シ</t>
    </rPh>
    <rPh sb="5" eb="8">
      <t>チホウサイ</t>
    </rPh>
    <rPh sb="8" eb="10">
      <t>ゲンザイ</t>
    </rPh>
    <rPh sb="10" eb="11">
      <t>ダカ</t>
    </rPh>
    <rPh sb="18" eb="20">
      <t>ショウライ</t>
    </rPh>
    <rPh sb="20" eb="22">
      <t>フタン</t>
    </rPh>
    <rPh sb="22" eb="23">
      <t>ガク</t>
    </rPh>
    <rPh sb="24" eb="26">
      <t>キキン</t>
    </rPh>
    <rPh sb="26" eb="27">
      <t>トウ</t>
    </rPh>
    <rPh sb="28" eb="30">
      <t>ジュウトウ</t>
    </rPh>
    <rPh sb="30" eb="32">
      <t>カノウ</t>
    </rPh>
    <rPh sb="32" eb="34">
      <t>ザイゲン</t>
    </rPh>
    <rPh sb="35" eb="37">
      <t>シタマワ</t>
    </rPh>
    <rPh sb="42" eb="44">
      <t>ショウライ</t>
    </rPh>
    <rPh sb="44" eb="46">
      <t>フタン</t>
    </rPh>
    <rPh sb="46" eb="48">
      <t>ヒリツ</t>
    </rPh>
    <rPh sb="52" eb="54">
      <t>シヒョウ</t>
    </rPh>
    <rPh sb="55" eb="56">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</si>
</sst>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53896</c:v>
                </c:pt>
                <c:pt idx="1">
                  <c:v>47278</c:v>
                </c:pt>
                <c:pt idx="2">
                  <c:v>44504</c:v>
                </c:pt>
                <c:pt idx="3">
                  <c:v>47820</c:v>
                </c:pt>
                <c:pt idx="4">
                  <c:v>41934</c:v>
                </c:pt>
              </c:numCache>
            </c:numRef>
          </c:val>
          <c:smooth val="0"/>
          <c:extLst>
            <c:ext xmlns:c16="http://schemas.microsoft.com/office/drawing/2014/chart" uri="{C3380CC4-5D6E-409C-BE32-E72D297353CC}">
              <c16:uniqueId val="{00000000-A6E4-4BA6-95AD-D6C1C0975D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327743</c:v>
                </c:pt>
                <c:pt idx="1">
                  <c:v>249385</c:v>
                </c:pt>
                <c:pt idx="2">
                  <c:v>337708</c:v>
                </c:pt>
                <c:pt idx="3">
                  <c:v>328607</c:v>
                </c:pt>
                <c:pt idx="4">
                  <c:v>245298</c:v>
                </c:pt>
              </c:numCache>
            </c:numRef>
          </c:val>
          <c:smooth val="0"/>
          <c:extLst>
            <c:ext xmlns:c16="http://schemas.microsoft.com/office/drawing/2014/chart" uri="{C3380CC4-5D6E-409C-BE32-E72D297353CC}">
              <c16:uniqueId val="{00000001-A6E4-4BA6-95AD-D6C1C0975D3A}"/>
            </c:ext>
          </c:extLst>
        </c:ser>
        <c:dLbls>
          <c:showLegendKey val="0"/>
          <c:showVal val="0"/>
          <c:showCatName val="0"/>
          <c:showSerName val="0"/>
          <c:showPercent val="0"/>
          <c:showBubbleSize val="0"/>
        </c:dLbls>
        <c:marker val="1"/>
        <c:smooth val="0"/>
        <c:axId val="344703336"/>
        <c:axId val="344705688"/>
      </c:lineChart>
      <c:catAx>
        <c:axId val="344703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705688"/>
        <c:crosses val="autoZero"/>
        <c:auto val="1"/>
        <c:lblAlgn val="ctr"/>
        <c:lblOffset val="100"/>
        <c:tickLblSkip val="1"/>
        <c:tickMarkSkip val="1"/>
        <c:noMultiLvlLbl val="0"/>
      </c:catAx>
      <c:valAx>
        <c:axId val="3447056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703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12.72</c:v>
                </c:pt>
                <c:pt idx="1">
                  <c:v>13.4</c:v>
                </c:pt>
                <c:pt idx="2">
                  <c:v>9.74</c:v>
                </c:pt>
                <c:pt idx="3">
                  <c:v>18.239999999999998</c:v>
                </c:pt>
                <c:pt idx="4">
                  <c:v>11.9</c:v>
                </c:pt>
              </c:numCache>
            </c:numRef>
          </c:val>
          <c:extLst>
            <c:ext xmlns:c16="http://schemas.microsoft.com/office/drawing/2014/chart" uri="{C3380CC4-5D6E-409C-BE32-E72D297353CC}">
              <c16:uniqueId val="{00000000-073B-408B-9158-31D8734B3A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48.99</c:v>
                </c:pt>
                <c:pt idx="1">
                  <c:v>47.63</c:v>
                </c:pt>
                <c:pt idx="2">
                  <c:v>43.24</c:v>
                </c:pt>
                <c:pt idx="3">
                  <c:v>46.15</c:v>
                </c:pt>
                <c:pt idx="4">
                  <c:v>37.4</c:v>
                </c:pt>
              </c:numCache>
            </c:numRef>
          </c:val>
          <c:extLst>
            <c:ext xmlns:c16="http://schemas.microsoft.com/office/drawing/2014/chart" uri="{C3380CC4-5D6E-409C-BE32-E72D297353CC}">
              <c16:uniqueId val="{00000001-073B-408B-9158-31D8734B3AC2}"/>
            </c:ext>
          </c:extLst>
        </c:ser>
        <c:dLbls>
          <c:showLegendKey val="0"/>
          <c:showVal val="0"/>
          <c:showCatName val="0"/>
          <c:showSerName val="0"/>
          <c:showPercent val="0"/>
          <c:showBubbleSize val="0"/>
        </c:dLbls>
        <c:gapWidth val="250"/>
        <c:overlap val="100"/>
        <c:axId val="344702160"/>
        <c:axId val="344702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-10.27</c:v>
                </c:pt>
                <c:pt idx="1">
                  <c:v>-8.41</c:v>
                </c:pt>
                <c:pt idx="2">
                  <c:v>-16.690000000000001</c:v>
                </c:pt>
                <c:pt idx="3">
                  <c:v>7.51</c:v>
                </c:pt>
                <c:pt idx="4">
                  <c:v>-22.71</c:v>
                </c:pt>
              </c:numCache>
            </c:numRef>
          </c:val>
          <c:smooth val="0"/>
          <c:extLst>
            <c:ext xmlns:c16="http://schemas.microsoft.com/office/drawing/2014/chart" uri="{C3380CC4-5D6E-409C-BE32-E72D297353CC}">
              <c16:uniqueId val="{00000002-073B-408B-9158-31D8734B3AC2}"/>
            </c:ext>
          </c:extLst>
        </c:ser>
        <c:dLbls>
          <c:showLegendKey val="0"/>
          <c:showVal val="0"/>
          <c:showCatName val="0"/>
          <c:showSerName val="0"/>
          <c:showPercent val="0"/>
          <c:showBubbleSize val="0"/>
        </c:dLbls>
        <c:marker val="1"/>
        <c:smooth val="0"/>
        <c:axId val="344702160"/>
        <c:axId val="344702944"/>
      </c:lineChart>
      <c:catAx>
        <c:axId val="34470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702944"/>
        <c:crosses val="autoZero"/>
        <c:auto val="1"/>
        <c:lblAlgn val="ctr"/>
        <c:lblOffset val="100"/>
        <c:tickLblSkip val="1"/>
        <c:tickMarkSkip val="1"/>
        <c:noMultiLvlLbl val="0"/>
      </c:catAx>
      <c:valAx>
        <c:axId val="34470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70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09C-444C-AA8A-91C9B1DFA7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9C-444C-AA8A-91C9B1DFA701}"/>
            </c:ext>
          </c:extLst>
        </c:ser>
        <c:ser>
          <c:idx val="2"/>
          <c:order val="2"/>
          <c:tx>
            <c:strRef>
              <c:f>データシート!$A$29</c:f>
              <c:strCache>
                <c:ptCount val="1"/>
                <c:pt idx="0">
                  <c:v>名取市後期高齢者医療特別会計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0.06</c:v>
                </c:pt>
                <c:pt idx="4">
                  <c:v>#N/A</c:v>
                </c:pt>
                <c:pt idx="5">
                  <c:v>0.04</c:v>
                </c:pt>
                <c:pt idx="6">
                  <c:v>#N/A</c:v>
                </c:pt>
                <c:pt idx="7">
                  <c:v>0.05</c:v>
                </c:pt>
                <c:pt idx="8">
                  <c:v>#N/A</c:v>
                </c:pt>
                <c:pt idx="9">
                  <c:v>0.05</c:v>
                </c:pt>
              </c:numCache>
            </c:numRef>
          </c:val>
          <c:extLst>
            <c:ext xmlns:c16="http://schemas.microsoft.com/office/drawing/2014/chart" uri="{C3380CC4-5D6E-409C-BE32-E72D297353CC}">
              <c16:uniqueId val="{00000002-909C-444C-AA8A-91C9B1DFA701}"/>
            </c:ext>
          </c:extLst>
        </c:ser>
        <c:ser>
          <c:idx val="3"/>
          <c:order val="3"/>
          <c:tx>
            <c:strRef>
              <c:f>データシート!$A$30</c:f>
              <c:strCache>
                <c:ptCount val="1"/>
                <c:pt idx="0">
                  <c:v>名取市休日夜間急患センター特別会計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c:v>
                </c:pt>
                <c:pt idx="2">
                  <c:v>#N/A</c:v>
                </c:pt>
                <c:pt idx="3">
                  <c:v>0.08</c:v>
                </c:pt>
                <c:pt idx="4">
                  <c:v>#N/A</c:v>
                </c:pt>
                <c:pt idx="5">
                  <c:v>0.17</c:v>
                </c:pt>
                <c:pt idx="6">
                  <c:v>#N/A</c:v>
                </c:pt>
                <c:pt idx="7">
                  <c:v>0.12</c:v>
                </c:pt>
                <c:pt idx="8">
                  <c:v>#N/A</c:v>
                </c:pt>
                <c:pt idx="9">
                  <c:v>0.13</c:v>
                </c:pt>
              </c:numCache>
            </c:numRef>
          </c:val>
          <c:extLst>
            <c:ext xmlns:c16="http://schemas.microsoft.com/office/drawing/2014/chart" uri="{C3380CC4-5D6E-409C-BE32-E72D297353CC}">
              <c16:uniqueId val="{00000003-909C-444C-AA8A-91C9B1DFA701}"/>
            </c:ext>
          </c:extLst>
        </c:ser>
        <c:ser>
          <c:idx val="4"/>
          <c:order val="4"/>
          <c:tx>
            <c:strRef>
              <c:f>データシート!$A$31</c:f>
              <c:strCache>
                <c:ptCount val="1"/>
                <c:pt idx="0">
                  <c:v>名取市被災市街地復興土地区画整理事業特別会計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0.41</c:v>
                </c:pt>
                <c:pt idx="2">
                  <c:v>#N/A</c:v>
                </c:pt>
                <c:pt idx="3">
                  <c:v>1.23</c:v>
                </c:pt>
                <c:pt idx="4">
                  <c:v>#N/A</c:v>
                </c:pt>
                <c:pt idx="5">
                  <c:v>0.33</c:v>
                </c:pt>
                <c:pt idx="6">
                  <c:v>#N/A</c:v>
                </c:pt>
                <c:pt idx="7">
                  <c:v>5.56</c:v>
                </c:pt>
                <c:pt idx="8">
                  <c:v>#N/A</c:v>
                </c:pt>
                <c:pt idx="9">
                  <c:v>1.21</c:v>
                </c:pt>
              </c:numCache>
            </c:numRef>
          </c:val>
          <c:extLst>
            <c:ext xmlns:c16="http://schemas.microsoft.com/office/drawing/2014/chart" uri="{C3380CC4-5D6E-409C-BE32-E72D297353CC}">
              <c16:uniqueId val="{00000004-909C-444C-AA8A-91C9B1DFA701}"/>
            </c:ext>
          </c:extLst>
        </c:ser>
        <c:ser>
          <c:idx val="5"/>
          <c:order val="5"/>
          <c:tx>
            <c:strRef>
              <c:f>データシート!$A$32</c:f>
              <c:strCache>
                <c:ptCount val="1"/>
                <c:pt idx="0">
                  <c:v>名取市介護保険特別会計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0.54</c:v>
                </c:pt>
                <c:pt idx="2">
                  <c:v>#N/A</c:v>
                </c:pt>
                <c:pt idx="3">
                  <c:v>1.94</c:v>
                </c:pt>
                <c:pt idx="4">
                  <c:v>#N/A</c:v>
                </c:pt>
                <c:pt idx="5">
                  <c:v>1.0900000000000001</c:v>
                </c:pt>
                <c:pt idx="6">
                  <c:v>#N/A</c:v>
                </c:pt>
                <c:pt idx="7">
                  <c:v>0.69</c:v>
                </c:pt>
                <c:pt idx="8">
                  <c:v>#N/A</c:v>
                </c:pt>
                <c:pt idx="9">
                  <c:v>1.39</c:v>
                </c:pt>
              </c:numCache>
            </c:numRef>
          </c:val>
          <c:extLst>
            <c:ext xmlns:c16="http://schemas.microsoft.com/office/drawing/2014/chart" uri="{C3380CC4-5D6E-409C-BE32-E72D297353CC}">
              <c16:uniqueId val="{00000005-909C-444C-AA8A-91C9B1DFA701}"/>
            </c:ext>
          </c:extLst>
        </c:ser>
        <c:ser>
          <c:idx val="6"/>
          <c:order val="6"/>
          <c:tx>
            <c:strRef>
              <c:f>データシート!$A$33</c:f>
              <c:strCache>
                <c:ptCount val="1"/>
                <c:pt idx="0">
                  <c:v>名取市国民健康保険特別会計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3.2</c:v>
                </c:pt>
                <c:pt idx="2">
                  <c:v>#N/A</c:v>
                </c:pt>
                <c:pt idx="3">
                  <c:v>2.71</c:v>
                </c:pt>
                <c:pt idx="4">
                  <c:v>#N/A</c:v>
                </c:pt>
                <c:pt idx="5">
                  <c:v>3.68</c:v>
                </c:pt>
                <c:pt idx="6">
                  <c:v>#N/A</c:v>
                </c:pt>
                <c:pt idx="7">
                  <c:v>4.1399999999999997</c:v>
                </c:pt>
                <c:pt idx="8">
                  <c:v>#N/A</c:v>
                </c:pt>
                <c:pt idx="9">
                  <c:v>1.42</c:v>
                </c:pt>
              </c:numCache>
            </c:numRef>
          </c:val>
          <c:extLst>
            <c:ext xmlns:c16="http://schemas.microsoft.com/office/drawing/2014/chart" uri="{C3380CC4-5D6E-409C-BE32-E72D297353CC}">
              <c16:uniqueId val="{00000006-909C-444C-AA8A-91C9B1DFA701}"/>
            </c:ext>
          </c:extLst>
        </c:ser>
        <c:ser>
          <c:idx val="7"/>
          <c:order val="7"/>
          <c:tx>
            <c:strRef>
              <c:f>データシート!$A$34</c:f>
              <c:strCache>
                <c:ptCount val="1"/>
                <c:pt idx="0">
                  <c:v>名取市下水道事業等会計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4.7</c:v>
                </c:pt>
                <c:pt idx="2">
                  <c:v>#N/A</c:v>
                </c:pt>
                <c:pt idx="3">
                  <c:v>5.21</c:v>
                </c:pt>
                <c:pt idx="4">
                  <c:v>#N/A</c:v>
                </c:pt>
                <c:pt idx="5">
                  <c:v>6.27</c:v>
                </c:pt>
                <c:pt idx="6">
                  <c:v>#N/A</c:v>
                </c:pt>
                <c:pt idx="7">
                  <c:v>5.7</c:v>
                </c:pt>
                <c:pt idx="8">
                  <c:v>#N/A</c:v>
                </c:pt>
                <c:pt idx="9">
                  <c:v>6.24</c:v>
                </c:pt>
              </c:numCache>
            </c:numRef>
          </c:val>
          <c:extLst>
            <c:ext xmlns:c16="http://schemas.microsoft.com/office/drawing/2014/chart" uri="{C3380CC4-5D6E-409C-BE32-E72D297353CC}">
              <c16:uniqueId val="{00000007-909C-444C-AA8A-91C9B1DFA7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12.1</c:v>
                </c:pt>
                <c:pt idx="2">
                  <c:v>#N/A</c:v>
                </c:pt>
                <c:pt idx="3">
                  <c:v>12.07</c:v>
                </c:pt>
                <c:pt idx="4">
                  <c:v>#N/A</c:v>
                </c:pt>
                <c:pt idx="5">
                  <c:v>9.2200000000000006</c:v>
                </c:pt>
                <c:pt idx="6">
                  <c:v>#N/A</c:v>
                </c:pt>
                <c:pt idx="7">
                  <c:v>12.53</c:v>
                </c:pt>
                <c:pt idx="8">
                  <c:v>#N/A</c:v>
                </c:pt>
                <c:pt idx="9">
                  <c:v>10.55</c:v>
                </c:pt>
              </c:numCache>
            </c:numRef>
          </c:val>
          <c:extLst>
            <c:ext xmlns:c16="http://schemas.microsoft.com/office/drawing/2014/chart" uri="{C3380CC4-5D6E-409C-BE32-E72D297353CC}">
              <c16:uniqueId val="{00000008-909C-444C-AA8A-91C9B1DFA701}"/>
            </c:ext>
          </c:extLst>
        </c:ser>
        <c:ser>
          <c:idx val="9"/>
          <c:order val="9"/>
          <c:tx>
            <c:strRef>
              <c:f>データシート!$A$36</c:f>
              <c:strCache>
                <c:ptCount val="1"/>
                <c:pt idx="0">
                  <c:v>名取市水道事業会計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17.95</c:v>
                </c:pt>
                <c:pt idx="2">
                  <c:v>#N/A</c:v>
                </c:pt>
                <c:pt idx="3">
                  <c:v>19.13</c:v>
                </c:pt>
                <c:pt idx="4">
                  <c:v>#N/A</c:v>
                </c:pt>
                <c:pt idx="5">
                  <c:v>20.93</c:v>
                </c:pt>
                <c:pt idx="6">
                  <c:v>#N/A</c:v>
                </c:pt>
                <c:pt idx="7">
                  <c:v>23.23</c:v>
                </c:pt>
                <c:pt idx="8">
                  <c:v>#N/A</c:v>
                </c:pt>
                <c:pt idx="9">
                  <c:v>25.93</c:v>
                </c:pt>
              </c:numCache>
            </c:numRef>
          </c:val>
          <c:extLst>
            <c:ext xmlns:c16="http://schemas.microsoft.com/office/drawing/2014/chart" uri="{C3380CC4-5D6E-409C-BE32-E72D297353CC}">
              <c16:uniqueId val="{00000009-909C-444C-AA8A-91C9B1DFA701}"/>
            </c:ext>
          </c:extLst>
        </c:ser>
        <c:dLbls>
          <c:showLegendKey val="0"/>
          <c:showVal val="0"/>
          <c:showCatName val="0"/>
          <c:showSerName val="0"/>
          <c:showPercent val="0"/>
          <c:showBubbleSize val="0"/>
        </c:dLbls>
        <c:gapWidth val="150"/>
        <c:overlap val="100"/>
        <c:axId val="344704120"/>
        <c:axId val="413749096"/>
      </c:barChart>
      <c:catAx>
        <c:axId val="34470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749096"/>
        <c:crosses val="autoZero"/>
        <c:auto val="1"/>
        <c:lblAlgn val="ctr"/>
        <c:lblOffset val="100"/>
        <c:tickLblSkip val="1"/>
        <c:tickMarkSkip val="1"/>
        <c:noMultiLvlLbl val="0"/>
      </c:catAx>
      <c:valAx>
        <c:axId val="413749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704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3068</c:v>
                </c:pt>
                <c:pt idx="5">
                  <c:v>3021</c:v>
                </c:pt>
                <c:pt idx="8">
                  <c:v>3059</c:v>
                </c:pt>
                <c:pt idx="11">
                  <c:v>3159</c:v>
                </c:pt>
                <c:pt idx="14">
                  <c:v>3294</c:v>
                </c:pt>
              </c:numCache>
            </c:numRef>
          </c:val>
          <c:extLst>
            <c:ext xmlns:c16="http://schemas.microsoft.com/office/drawing/2014/chart" uri="{C3380CC4-5D6E-409C-BE32-E72D297353CC}">
              <c16:uniqueId val="{00000000-3EE5-49B1-9D58-DD2D3A2E67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E5-49B1-9D58-DD2D3A2E67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148</c:v>
                </c:pt>
                <c:pt idx="3">
                  <c:v>145</c:v>
                </c:pt>
                <c:pt idx="6">
                  <c:v>143</c:v>
                </c:pt>
                <c:pt idx="9">
                  <c:v>140</c:v>
                </c:pt>
                <c:pt idx="12">
                  <c:v>138</c:v>
                </c:pt>
              </c:numCache>
            </c:numRef>
          </c:val>
          <c:extLst>
            <c:ext xmlns:c16="http://schemas.microsoft.com/office/drawing/2014/chart" uri="{C3380CC4-5D6E-409C-BE32-E72D297353CC}">
              <c16:uniqueId val="{00000002-3EE5-49B1-9D58-DD2D3A2E67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6</c:v>
                </c:pt>
                <c:pt idx="12">
                  <c:v>22</c:v>
                </c:pt>
              </c:numCache>
            </c:numRef>
          </c:val>
          <c:extLst>
            <c:ext xmlns:c16="http://schemas.microsoft.com/office/drawing/2014/chart" uri="{C3380CC4-5D6E-409C-BE32-E72D297353CC}">
              <c16:uniqueId val="{00000003-3EE5-49B1-9D58-DD2D3A2E67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696</c:v>
                </c:pt>
                <c:pt idx="3">
                  <c:v>713</c:v>
                </c:pt>
                <c:pt idx="6">
                  <c:v>618</c:v>
                </c:pt>
                <c:pt idx="9">
                  <c:v>584</c:v>
                </c:pt>
                <c:pt idx="12">
                  <c:v>548</c:v>
                </c:pt>
              </c:numCache>
            </c:numRef>
          </c:val>
          <c:extLst>
            <c:ext xmlns:c16="http://schemas.microsoft.com/office/drawing/2014/chart" uri="{C3380CC4-5D6E-409C-BE32-E72D297353CC}">
              <c16:uniqueId val="{00000004-3EE5-49B1-9D58-DD2D3A2E67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E5-49B1-9D58-DD2D3A2E67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E5-49B1-9D58-DD2D3A2E67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2952</c:v>
                </c:pt>
                <c:pt idx="3">
                  <c:v>2954</c:v>
                </c:pt>
                <c:pt idx="6">
                  <c:v>2724</c:v>
                </c:pt>
                <c:pt idx="9">
                  <c:v>2759</c:v>
                </c:pt>
                <c:pt idx="12">
                  <c:v>2994</c:v>
                </c:pt>
              </c:numCache>
            </c:numRef>
          </c:val>
          <c:extLst>
            <c:ext xmlns:c16="http://schemas.microsoft.com/office/drawing/2014/chart" uri="{C3380CC4-5D6E-409C-BE32-E72D297353CC}">
              <c16:uniqueId val="{00000007-3EE5-49B1-9D58-DD2D3A2E6733}"/>
            </c:ext>
          </c:extLst>
        </c:ser>
        <c:dLbls>
          <c:showLegendKey val="0"/>
          <c:showVal val="0"/>
          <c:showCatName val="0"/>
          <c:showSerName val="0"/>
          <c:showPercent val="0"/>
          <c:showBubbleSize val="0"/>
        </c:dLbls>
        <c:gapWidth val="100"/>
        <c:overlap val="100"/>
        <c:axId val="413751840"/>
        <c:axId val="413752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728</c:v>
                </c:pt>
                <c:pt idx="2">
                  <c:v>#N/A</c:v>
                </c:pt>
                <c:pt idx="3">
                  <c:v>#N/A</c:v>
                </c:pt>
                <c:pt idx="4">
                  <c:v>791</c:v>
                </c:pt>
                <c:pt idx="5">
                  <c:v>#N/A</c:v>
                </c:pt>
                <c:pt idx="6">
                  <c:v>#N/A</c:v>
                </c:pt>
                <c:pt idx="7">
                  <c:v>426</c:v>
                </c:pt>
                <c:pt idx="8">
                  <c:v>#N/A</c:v>
                </c:pt>
                <c:pt idx="9">
                  <c:v>#N/A</c:v>
                </c:pt>
                <c:pt idx="10">
                  <c:v>330</c:v>
                </c:pt>
                <c:pt idx="11">
                  <c:v>#N/A</c:v>
                </c:pt>
                <c:pt idx="12">
                  <c:v>#N/A</c:v>
                </c:pt>
                <c:pt idx="13">
                  <c:v>408</c:v>
                </c:pt>
                <c:pt idx="14">
                  <c:v>#N/A</c:v>
                </c:pt>
              </c:numCache>
            </c:numRef>
          </c:val>
          <c:smooth val="0"/>
          <c:extLst>
            <c:ext xmlns:c16="http://schemas.microsoft.com/office/drawing/2014/chart" uri="{C3380CC4-5D6E-409C-BE32-E72D297353CC}">
              <c16:uniqueId val="{00000008-3EE5-49B1-9D58-DD2D3A2E6733}"/>
            </c:ext>
          </c:extLst>
        </c:ser>
        <c:dLbls>
          <c:showLegendKey val="0"/>
          <c:showVal val="0"/>
          <c:showCatName val="0"/>
          <c:showSerName val="0"/>
          <c:showPercent val="0"/>
          <c:showBubbleSize val="0"/>
        </c:dLbls>
        <c:marker val="1"/>
        <c:smooth val="0"/>
        <c:axId val="413751840"/>
        <c:axId val="413752232"/>
      </c:lineChart>
      <c:catAx>
        <c:axId val="41375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752232"/>
        <c:crosses val="autoZero"/>
        <c:auto val="1"/>
        <c:lblAlgn val="ctr"/>
        <c:lblOffset val="100"/>
        <c:tickLblSkip val="1"/>
        <c:tickMarkSkip val="1"/>
        <c:noMultiLvlLbl val="0"/>
      </c:catAx>
      <c:valAx>
        <c:axId val="413752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75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26615</c:v>
                </c:pt>
                <c:pt idx="5">
                  <c:v>26440</c:v>
                </c:pt>
                <c:pt idx="8">
                  <c:v>25786</c:v>
                </c:pt>
                <c:pt idx="11">
                  <c:v>25239</c:v>
                </c:pt>
                <c:pt idx="14">
                  <c:v>24972</c:v>
                </c:pt>
              </c:numCache>
            </c:numRef>
          </c:val>
          <c:extLst>
            <c:ext xmlns:c16="http://schemas.microsoft.com/office/drawing/2014/chart" uri="{C3380CC4-5D6E-409C-BE32-E72D297353CC}">
              <c16:uniqueId val="{00000000-F42E-4E5B-88A2-12126D00AC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3874</c:v>
                </c:pt>
                <c:pt idx="5">
                  <c:v>4718</c:v>
                </c:pt>
                <c:pt idx="8">
                  <c:v>5127</c:v>
                </c:pt>
                <c:pt idx="11">
                  <c:v>5237</c:v>
                </c:pt>
                <c:pt idx="14">
                  <c:v>5409</c:v>
                </c:pt>
              </c:numCache>
            </c:numRef>
          </c:val>
          <c:extLst>
            <c:ext xmlns:c16="http://schemas.microsoft.com/office/drawing/2014/chart" uri="{C3380CC4-5D6E-409C-BE32-E72D297353CC}">
              <c16:uniqueId val="{00000001-F42E-4E5B-88A2-12126D00AC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12646</c:v>
                </c:pt>
                <c:pt idx="5">
                  <c:v>13295</c:v>
                </c:pt>
                <c:pt idx="8">
                  <c:v>13341</c:v>
                </c:pt>
                <c:pt idx="11">
                  <c:v>14320</c:v>
                </c:pt>
                <c:pt idx="14">
                  <c:v>12860</c:v>
                </c:pt>
              </c:numCache>
            </c:numRef>
          </c:val>
          <c:extLst>
            <c:ext xmlns:c16="http://schemas.microsoft.com/office/drawing/2014/chart" uri="{C3380CC4-5D6E-409C-BE32-E72D297353CC}">
              <c16:uniqueId val="{00000002-F42E-4E5B-88A2-12126D00AC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2E-4E5B-88A2-12126D00AC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2E-4E5B-88A2-12126D00AC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c:v>
                </c:pt>
                <c:pt idx="3">
                  <c:v>15</c:v>
                </c:pt>
                <c:pt idx="6">
                  <c:v>6</c:v>
                </c:pt>
                <c:pt idx="9">
                  <c:v>12</c:v>
                </c:pt>
                <c:pt idx="12">
                  <c:v>6</c:v>
                </c:pt>
              </c:numCache>
            </c:numRef>
          </c:val>
          <c:extLst>
            <c:ext xmlns:c16="http://schemas.microsoft.com/office/drawing/2014/chart" uri="{C3380CC4-5D6E-409C-BE32-E72D297353CC}">
              <c16:uniqueId val="{00000005-F42E-4E5B-88A2-12126D00AC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2589</c:v>
                </c:pt>
                <c:pt idx="3">
                  <c:v>2354</c:v>
                </c:pt>
                <c:pt idx="6">
                  <c:v>2312</c:v>
                </c:pt>
                <c:pt idx="9">
                  <c:v>2334</c:v>
                </c:pt>
                <c:pt idx="12">
                  <c:v>2481</c:v>
                </c:pt>
              </c:numCache>
            </c:numRef>
          </c:val>
          <c:extLst>
            <c:ext xmlns:c16="http://schemas.microsoft.com/office/drawing/2014/chart" uri="{C3380CC4-5D6E-409C-BE32-E72D297353CC}">
              <c16:uniqueId val="{00000006-F42E-4E5B-88A2-12126D00AC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178</c:v>
                </c:pt>
                <c:pt idx="6">
                  <c:v>169</c:v>
                </c:pt>
                <c:pt idx="9">
                  <c:v>175</c:v>
                </c:pt>
                <c:pt idx="12">
                  <c:v>166</c:v>
                </c:pt>
              </c:numCache>
            </c:numRef>
          </c:val>
          <c:extLst>
            <c:ext xmlns:c16="http://schemas.microsoft.com/office/drawing/2014/chart" uri="{C3380CC4-5D6E-409C-BE32-E72D297353CC}">
              <c16:uniqueId val="{00000007-F42E-4E5B-88A2-12126D00AC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7502</c:v>
                </c:pt>
                <c:pt idx="3">
                  <c:v>6239</c:v>
                </c:pt>
                <c:pt idx="6">
                  <c:v>8914</c:v>
                </c:pt>
                <c:pt idx="9">
                  <c:v>8527</c:v>
                </c:pt>
                <c:pt idx="12">
                  <c:v>7569</c:v>
                </c:pt>
              </c:numCache>
            </c:numRef>
          </c:val>
          <c:extLst>
            <c:ext xmlns:c16="http://schemas.microsoft.com/office/drawing/2014/chart" uri="{C3380CC4-5D6E-409C-BE32-E72D297353CC}">
              <c16:uniqueId val="{00000008-F42E-4E5B-88A2-12126D00AC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1218</c:v>
                </c:pt>
                <c:pt idx="3">
                  <c:v>1097</c:v>
                </c:pt>
                <c:pt idx="6">
                  <c:v>977</c:v>
                </c:pt>
                <c:pt idx="9">
                  <c:v>842</c:v>
                </c:pt>
                <c:pt idx="12">
                  <c:v>722</c:v>
                </c:pt>
              </c:numCache>
            </c:numRef>
          </c:val>
          <c:extLst>
            <c:ext xmlns:c16="http://schemas.microsoft.com/office/drawing/2014/chart" uri="{C3380CC4-5D6E-409C-BE32-E72D297353CC}">
              <c16:uniqueId val="{00000009-F42E-4E5B-88A2-12126D00AC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27271</c:v>
                </c:pt>
                <c:pt idx="3">
                  <c:v>27765</c:v>
                </c:pt>
                <c:pt idx="6">
                  <c:v>28302</c:v>
                </c:pt>
                <c:pt idx="9">
                  <c:v>29618</c:v>
                </c:pt>
                <c:pt idx="12">
                  <c:v>30341</c:v>
                </c:pt>
              </c:numCache>
            </c:numRef>
          </c:val>
          <c:extLst>
            <c:ext xmlns:c16="http://schemas.microsoft.com/office/drawing/2014/chart" uri="{C3380CC4-5D6E-409C-BE32-E72D297353CC}">
              <c16:uniqueId val="{0000000A-F42E-4E5B-88A2-12126D00ACB9}"/>
            </c:ext>
          </c:extLst>
        </c:ser>
        <c:dLbls>
          <c:showLegendKey val="0"/>
          <c:showVal val="0"/>
          <c:showCatName val="0"/>
          <c:showSerName val="0"/>
          <c:showPercent val="0"/>
          <c:showBubbleSize val="0"/>
        </c:dLbls>
        <c:gapWidth val="100"/>
        <c:overlap val="100"/>
        <c:axId val="413754976"/>
        <c:axId val="41375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2E-4E5B-88A2-12126D00ACB9}"/>
            </c:ext>
          </c:extLst>
        </c:ser>
        <c:dLbls>
          <c:showLegendKey val="0"/>
          <c:showVal val="0"/>
          <c:showCatName val="0"/>
          <c:showSerName val="0"/>
          <c:showPercent val="0"/>
          <c:showBubbleSize val="0"/>
        </c:dLbls>
        <c:marker val="1"/>
        <c:smooth val="0"/>
        <c:axId val="413754976"/>
        <c:axId val="413750272"/>
      </c:lineChart>
      <c:catAx>
        <c:axId val="4137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750272"/>
        <c:crosses val="autoZero"/>
        <c:auto val="1"/>
        <c:lblAlgn val="ctr"/>
        <c:lblOffset val="100"/>
        <c:tickLblSkip val="1"/>
        <c:tickMarkSkip val="1"/>
        <c:noMultiLvlLbl val="0"/>
      </c:catAx>
      <c:valAx>
        <c:axId val="41375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75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6655</c:v>
                </c:pt>
                <c:pt idx="1">
                  <c:v>7185</c:v>
                </c:pt>
                <c:pt idx="2">
                  <c:v>5901</c:v>
                </c:pt>
              </c:numCache>
            </c:numRef>
          </c:val>
          <c:extLst>
            <c:ext xmlns:c16="http://schemas.microsoft.com/office/drawing/2014/chart" uri="{C3380CC4-5D6E-409C-BE32-E72D297353CC}">
              <c16:uniqueId val="{00000000-AA60-420A-88F8-3AF43CB374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1363</c:v>
                </c:pt>
                <c:pt idx="1">
                  <c:v>1463</c:v>
                </c:pt>
                <c:pt idx="2">
                  <c:v>1201</c:v>
                </c:pt>
              </c:numCache>
            </c:numRef>
          </c:val>
          <c:extLst>
            <c:ext xmlns:c16="http://schemas.microsoft.com/office/drawing/2014/chart" uri="{C3380CC4-5D6E-409C-BE32-E72D297353CC}">
              <c16:uniqueId val="{00000001-AA60-420A-88F8-3AF43CB374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26580</c:v>
                </c:pt>
                <c:pt idx="1">
                  <c:v>14672</c:v>
                </c:pt>
                <c:pt idx="2">
                  <c:v>10370</c:v>
                </c:pt>
              </c:numCache>
            </c:numRef>
          </c:val>
          <c:extLst>
            <c:ext xmlns:c16="http://schemas.microsoft.com/office/drawing/2014/chart" uri="{C3380CC4-5D6E-409C-BE32-E72D297353CC}">
              <c16:uniqueId val="{00000002-AA60-420A-88F8-3AF43CB3747E}"/>
            </c:ext>
          </c:extLst>
        </c:ser>
        <c:dLbls>
          <c:showLegendKey val="0"/>
          <c:showVal val="0"/>
          <c:showCatName val="0"/>
          <c:showSerName val="0"/>
          <c:showPercent val="0"/>
          <c:showBubbleSize val="0"/>
        </c:dLbls>
        <c:gapWidth val="120"/>
        <c:overlap val="100"/>
        <c:axId val="413753800"/>
        <c:axId val="413747920"/>
      </c:barChart>
      <c:catAx>
        <c:axId val="41375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747920"/>
        <c:crosses val="autoZero"/>
        <c:auto val="1"/>
        <c:lblAlgn val="ctr"/>
        <c:lblOffset val="100"/>
        <c:tickLblSkip val="1"/>
        <c:tickMarkSkip val="1"/>
        <c:noMultiLvlLbl val="0"/>
      </c:catAx>
      <c:valAx>
        <c:axId val="413747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3753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{8E38AB51-9F80-43F4-B361-7D64ADCBC238}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D5-4336-AD4B-4F81FEF800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{283195FD-1E65-4A74-8A34-B6A85D6A908B}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D5-4336-AD4B-4F81FEF800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{EA943AEA-A593-4D16-AB67-30BA4725EA4F}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D5-4336-AD4B-4F81FEF800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{E9D4F9E6-B136-4127-8F96-9CF5B54770F1}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D5-4336-AD4B-4F81FEF800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{E114555F-F674-47F4-973A-844F5406FA78}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D5-4336-AD4B-4F81FEF800F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{706F6647-7910-4BCB-9027-B3EB778B4AF8}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D5-4336-AD4B-4F81FEF800F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{CA910623-26C3-4D25-A5EA-E6F3AC194035}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D5-4336-AD4B-4F81FEF800F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{D9EE341B-CB60-4B81-BB6C-0E3BECD08BB9}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D5-4336-AD4B-4F81FEF800F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{3C48CD3A-184C-49BE-9F1E-438E08DBC24C}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D5-4336-AD4B-4F81FEF800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32.4</c:v>
                </c:pt>
                <c:pt idx="16">
                  <c:v>36.5</c:v>
                </c:pt>
                <c:pt idx="24">
                  <c:v>35.299999999999997</c:v>
                </c:pt>
                <c:pt idx="32">
                  <c:v>35.4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D5-4336-AD4B-4F81FEF800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{13212F39-16B7-44F1-9D4D-41350B75B13C}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D5-4336-AD4B-4F81FEF800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{0F874E09-3B63-4E57-AE8C-2CE4B320D45A}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D5-4336-AD4B-4F81FEF800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{477F8734-E040-4DD3-97DD-552C6673D623}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D5-4336-AD4B-4F81FEF800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{97E19716-4420-424F-9941-20EF516E7D9D}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D5-4336-AD4B-4F81FEF800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{CB0C2A3F-9F17-4E33-AD90-B42475C47214}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D5-4336-AD4B-4F81FEF800F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{D4644EA5-4AE2-4CB4-B651-52DE6A1BA446}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D5-4336-AD4B-4F81FEF800F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{AD433E59-A5AA-4A57-9330-302AB7B5A9D5}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D5-4336-AD4B-4F81FEF800F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{DDBFD7F5-5E1A-4AB3-A746-448639E5E952}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D5-4336-AD4B-4F81FEF800F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{8CEB22BB-F2F4-4E3C-9C31-2924CC3C81DB}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D5-4336-AD4B-4F81FEF800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20D5-4336-AD4B-4F81FEF800F7}"/>
            </c:ext>
          </c:extLst>
        </c:ser>
        <c:dLbls>
          <c:showLegendKey val="0"/>
          <c:showVal val="1"/>
          <c:showCatName val="0"/>
          <c:showSerName val="0"/>
          <c:showPercent val="0"/>
          <c:showBubbleSize val="0"/>
        </c:dLbls>
        <c:axId val="46179840"/>
        <c:axId val="46181760"/>
      </c:scatterChart>
      <c:valAx>
        <c:axId val="4617984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{5FF88E86-7165-4441-8FF5-8BCF5881F3F0}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C8-49E3-B201-B88EDC49E9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{76B24E07-054F-40DB-870E-95E145F3311F}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C8-49E3-B201-B88EDC49E9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{19117088-7734-439F-B2CC-7F417E5D0F8F}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C8-49E3-B201-B88EDC49E9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{FFEF4DAB-ABCC-4126-BF4A-3ACF5B9B922F}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C8-49E3-B201-B88EDC49E9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{68E0A8A5-4373-40B5-B56D-043EA0C27208}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C8-49E3-B201-B88EDC49E97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{BD2FD052-38E1-4265-89CF-D8AE9FCDC19C}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C8-49E3-B201-B88EDC49E97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{BD3D683C-1FED-48C8-B669-1418BF858F48}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C8-49E3-B201-B88EDC49E97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{7C44C11C-264E-47F7-9F8E-008F0D0CA004}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C8-49E3-B201-B88EDC49E97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{A7AAEA58-4DF0-4C7C-97C3-D56E21CCBC02}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C8-49E3-B201-B88EDC49E9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6.5</c:v>
                </c:pt>
                <c:pt idx="16">
                  <c:v>5</c:v>
                </c:pt>
                <c:pt idx="24">
                  <c:v>3.9</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1C8-49E3-B201-B88EDC49E9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{4FDFE93D-39EC-473A-9473-BF4495B21E34}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C8-49E3-B201-B88EDC49E9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{E10FE7A7-8ABB-438F-A54C-7A18BDEEE08E}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C8-49E3-B201-B88EDC49E9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{86FE935D-AC0D-40EA-86B1-F24A887B4C6F}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C8-49E3-B201-B88EDC49E9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{A4F05DCC-D5A1-409E-89CB-8F544D63103A}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C8-49E3-B201-B88EDC49E9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{F7BC3894-9482-4DE9-B395-86114BCDCAC6}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C8-49E3-B201-B88EDC49E97D}"/>
                </c:ext>
              </c:extLst>
            </c:dLbl>
            <c:dLbl>
              <c:idx val="8"/>
              <c:layout>
                <c:manualLayout>
                  <c:x val="-3.069934363484314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{6F9B5E3F-BAAC-4AB4-BAD4-1A31DFE0D01D}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C8-49E3-B201-B88EDC49E97D}"/>
                </c:ext>
              </c:extLst>
            </c:dLbl>
            <c:dLbl>
              <c:idx val="16"/>
              <c:layout>
                <c:manualLayout>
                  <c:x val="-3.269663960337808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{B0B0E706-02F2-4D1B-934C-01BFCAAC17C0}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C8-49E3-B201-B88EDC49E97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{38FCB905-07C4-4ABD-A4A0-34BC9611C7F9}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C8-49E3-B201-B88EDC49E97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{E834D555-89CB-4AF8-B5BC-DD159CC1DA1E}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C8-49E3-B201-B88EDC49E9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c:v>
                </c:pt>
                <c:pt idx="16">
                  <c:v>6.9</c:v>
                </c:pt>
                <c:pt idx="24">
                  <c:v>6.6</c:v>
                </c:pt>
                <c:pt idx="32">
                  <c:v>6.4</c:v>
                </c:pt>
              </c:numCache>
            </c:numRef>
          </c:xVal>
          <c:yVal>
            <c:numRef>
              <c:f>公会計指標分析・財政指標組合せ分析表!$BP$77:$DC$77</c:f>
              <c:numCache>
                <c:formatCode>#,##0.0;"▲ "#,##0.0</c:formatCode>
                <c:ptCount val="40"/>
                <c:pt idx="0">
                  <c:v>61.3</c:v>
                </c:pt>
                <c:pt idx="8">
                  <c:v>33.6</c:v>
                </c:pt>
                <c:pt idx="16">
                  <c:v>35.299999999999997</c:v>
                </c:pt>
                <c:pt idx="24">
                  <c:v>31.9</c:v>
                </c:pt>
                <c:pt idx="32">
                  <c:v>24.2</c:v>
                </c:pt>
              </c:numCache>
            </c:numRef>
          </c:yVal>
          <c:smooth val="0"/>
          <c:extLst>
            <c:ext xmlns:c16="http://schemas.microsoft.com/office/drawing/2014/chart" uri="{C3380CC4-5D6E-409C-BE32-E72D297353CC}">
              <c16:uniqueId val="{00000013-81C8-49E3-B201-B88EDC49E97D}"/>
            </c:ext>
          </c:extLst>
        </c:ser>
        <c:dLbls>
          <c:showLegendKey val="0"/>
          <c:showVal val="1"/>
          <c:showCatName val="0"/>
          <c:showSerName val="0"/>
          <c:showPercent val="0"/>
          <c:showBubbleSize val="0"/>
        </c:dLbls>
        <c:axId val="84219776"/>
        <c:axId val="84234240"/>
      </c:scatterChart>
      <c:valAx>
        <c:axId val="84219776"/>
        <c:scaling>
          <c:orientation val="minMax"/>
          <c:max val="9.6"/>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年度の実質公債費比率の分子は</a:t>
          </a:r>
          <a:r>
            <a:rPr kumimoji="1" lang="en-US" altLang="ja-JP" sz="1400">
              <a:latin typeface="ＭＳ ゴシック" pitchFamily="49" charset="-128"/>
              <a:ea typeface="ＭＳ ゴシック" pitchFamily="49" charset="-128"/>
            </a:rPr>
            <a:t>408</a:t>
          </a:r>
          <a:r>
            <a:rPr kumimoji="1" lang="ja-JP" altLang="en-US" sz="1400">
              <a:latin typeface="ＭＳ ゴシック" pitchFamily="49" charset="-128"/>
              <a:ea typeface="ＭＳ ゴシック" pitchFamily="49" charset="-128"/>
            </a:rPr>
            <a:t>百万円となり、前値度より</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現時点では、一般会計等、公営企業（水道事業会計、下水道事業等会計）ともに起債残高が大幅に増える見通しはないことから、同分子額について当面は現状程度の水準で推移することが見込まれる。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満期一括償還地方債の償還の財源として積み立てた減債基金はなし。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年度の将来負担比率算定における分子（将来負担額から充当可能財源額を控除した額）は、▲</a:t>
          </a:r>
          <a:r>
            <a:rPr kumimoji="1" lang="en-US" altLang="ja-JP" sz="1400">
              <a:latin typeface="ＭＳ ゴシック" pitchFamily="49" charset="-128"/>
              <a:ea typeface="ＭＳ ゴシック" pitchFamily="49" charset="-128"/>
            </a:rPr>
            <a:t>1,955</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地方債現在高が増加傾向にあるとともに、将来負担額から控除される充当可能財源のうち充当可能基金には、東日本大震災以降、震災復興特別交付税が含まれていることに留意し、今後も健全な財政運営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宮城県名取市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百万円積み立て、また、東日本大震災復興交付金の財源として国から交付された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百万円を「東日本大震災復興交付金基金」に積み立てたほか、ふるさと寄附として受納した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百万円を「ふるさと寄附基金」に積み立てた一方で、東日本大震災関連復興事業の進展に伴い、「東日本大震災復興交付金基金」を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百万円、「災害復興基金」を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百万円尾うち、復旧・復興事業分が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％を占めている。復旧・復興事業の進展に伴い、令和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年度にはすべてを取り崩す予定となっている。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①名取市東日本大震災復興交付金基金：東日本大震災復興交付金を財源として、復興交付金事業等に充てるため設置したもの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②名取市災害復興基金：東日本大震災に係る寄付金、東日本大震災復興基金交付金等を財源として、災害復興事業等に充てるため設置したもの。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③名取市営住宅建設基金：市営住宅及び協働施設の建設、修繕及び改良等に資するため設置したもの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④名取市ふるさと寄附基金：寄附を通して、多くの人が参加するまちづくりを進めるため設置したもの。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⑤名取市ふるさと振興基金：地域の特性を活かし、個性的で魅力あるふるさとづくりを進めるため設置したもの。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①復興交付金事業等の財源として、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百万円を充当した一方で、国から交付された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百万円及び利子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②災害復興事業等の財源として、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百万円を充当した一方で、災害復興として受納した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③災害公営住宅建設に係る記載の償還及び維持管理費として、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百万円充当した一方で、交付された復興交付金等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④新図書館整備事業やその他の通常事業の財源として、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百万円を充当した一方で、ふるさと寄附として採納した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⑤国際交流実行委員会助成金（中学生派遣事業）及び環境保全事業（トレイルセンター運営協議会負担金）の財源として、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①：令和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年度には、復旧・復興事業の完了に伴い基金を廃止する予定となっている。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②：令和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年度には、復旧・復興事業の完了に伴い大幅に減少する予定となっている。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③、④、⑤：現状の管理運営を維持する。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復旧・復興事業の進展に伴う取り崩し額の増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通常分のほかに震災復興特別交付税などの復旧・復興分をあわせて管理している。令和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年度には復旧・復興事業の完了に伴い、通常分のみになる見込みである。なお、現時点において通常分は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％程度となっている。明確な基準は定めていないが、災害への備えや過去の実績額等を踏まえ、現在の水準で不足はないものと捉えている。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財政調整基金とのバランスを考慮し、現状を維持することとしている。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78,544
78,154
98.17
64,908,425
53,179,368
1,877,552
15,776,978
30,341,129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35.4%</a:t>
          </a:r>
          <a:r>
            <a:rPr kumimoji="1" lang="ja-JP" altLang="en-US" sz="1100">
              <a:latin typeface="ＭＳ Ｐゴシック" panose="020B0600070205080204" pitchFamily="50" charset="-128"/>
              <a:ea typeface="ＭＳ Ｐゴシック" panose="020B0600070205080204" pitchFamily="50" charset="-128"/>
            </a:rPr>
            <a:t>と、類似団体平均に比べ、低い指標を示している。これについては、平成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年度に発生した東日本大震災の影響により、老朽化した施設等の多くを除却したこと、それに伴い、新たな施設等を多く整備したことに起因するものと捉えている。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80"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4" name="フローチャート: 判断 83"/>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156845</xdr:rowOff>
    </xdr:from>
    <xdr:to>
      <xdr:col>23</xdr:col>
      <xdr:colOff>136525</xdr:colOff>
      <xdr:row>34</xdr:row>
      <xdr:rowOff>86995</xdr:rowOff>
    </xdr:to>
    <xdr:sp macro="" textlink="">
      <xdr:nvSpPr>
        <xdr:cNvPr id="90" name="楕円 89"/>
        <xdr:cNvSpPr/>
      </xdr:nvSpPr>
      <xdr:spPr>
        <a:xfrm>
          <a:off x="4711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71772</xdr:rowOff>
    </xdr:from>
    <xdr:ext cx="405111" cy="259045"/>
    <xdr:sp macro="" textlink="">
      <xdr:nvSpPr>
        <xdr:cNvPr id="91" name="有形固定資産減価償却率該当値テキスト"/>
        <xdr:cNvSpPr txBox="1"/>
      </xdr:nvSpPr>
      <xdr:spPr>
        <a:xfrm>
          <a:off x="4813300"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159929</xdr:rowOff>
    </xdr:from>
    <xdr:to>
      <xdr:col>19</xdr:col>
      <xdr:colOff>187325</xdr:colOff>
      <xdr:row>34</xdr:row>
      <xdr:rowOff>90079</xdr:rowOff>
    </xdr:to>
    <xdr:sp macro="" textlink="">
      <xdr:nvSpPr>
        <xdr:cNvPr id="92" name="楕円 91"/>
        <xdr:cNvSpPr/>
      </xdr:nvSpPr>
      <xdr:spPr>
        <a:xfrm>
          <a:off x="4000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36195</xdr:rowOff>
    </xdr:from>
    <xdr:to>
      <xdr:col>23</xdr:col>
      <xdr:colOff>85725</xdr:colOff>
      <xdr:row>34</xdr:row>
      <xdr:rowOff>39279</xdr:rowOff>
    </xdr:to>
    <xdr:cxnSp macro="">
      <xdr:nvCxnSpPr>
        <xdr:cNvPr id="93" name="直線コネクタ 92"/>
        <xdr:cNvCxnSpPr/>
      </xdr:nvCxnSpPr>
      <xdr:spPr>
        <a:xfrm flipV="1">
          <a:off x="4051300" y="6637020"/>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122918</xdr:rowOff>
    </xdr:from>
    <xdr:to>
      <xdr:col>15</xdr:col>
      <xdr:colOff>187325</xdr:colOff>
      <xdr:row>34</xdr:row>
      <xdr:rowOff>53068</xdr:rowOff>
    </xdr:to>
    <xdr:sp macro="" textlink="">
      <xdr:nvSpPr>
        <xdr:cNvPr id="94" name="楕円 93"/>
        <xdr:cNvSpPr/>
      </xdr:nvSpPr>
      <xdr:spPr>
        <a:xfrm>
          <a:off x="32385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2268</xdr:rowOff>
    </xdr:from>
    <xdr:to>
      <xdr:col>19</xdr:col>
      <xdr:colOff>136525</xdr:colOff>
      <xdr:row>34</xdr:row>
      <xdr:rowOff>39279</xdr:rowOff>
    </xdr:to>
    <xdr:cxnSp macro="">
      <xdr:nvCxnSpPr>
        <xdr:cNvPr id="95" name="直線コネクタ 94"/>
        <xdr:cNvCxnSpPr/>
      </xdr:nvCxnSpPr>
      <xdr:spPr>
        <a:xfrm>
          <a:off x="3289300" y="660309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77924</xdr:rowOff>
    </xdr:from>
    <xdr:to>
      <xdr:col>11</xdr:col>
      <xdr:colOff>187325</xdr:colOff>
      <xdr:row>35</xdr:row>
      <xdr:rowOff>8074</xdr:rowOff>
    </xdr:to>
    <xdr:sp macro="" textlink="">
      <xdr:nvSpPr>
        <xdr:cNvPr id="96" name="楕円 95"/>
        <xdr:cNvSpPr/>
      </xdr:nvSpPr>
      <xdr:spPr>
        <a:xfrm>
          <a:off x="2476500" y="667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2268</xdr:rowOff>
    </xdr:from>
    <xdr:to>
      <xdr:col>15</xdr:col>
      <xdr:colOff>136525</xdr:colOff>
      <xdr:row>34</xdr:row>
      <xdr:rowOff>128724</xdr:rowOff>
    </xdr:to>
    <xdr:cxnSp macro="">
      <xdr:nvCxnSpPr>
        <xdr:cNvPr id="97" name="直線コネクタ 96"/>
        <xdr:cNvCxnSpPr/>
      </xdr:nvCxnSpPr>
      <xdr:spPr>
        <a:xfrm flipV="1">
          <a:off x="2527300" y="6603093"/>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8"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9"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100"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81206</xdr:rowOff>
    </xdr:from>
    <xdr:ext cx="405111" cy="259045"/>
    <xdr:sp macro="" textlink="">
      <xdr:nvSpPr>
        <xdr:cNvPr id="101" name="n_1mainValue有形固定資産減価償却率"/>
        <xdr:cNvSpPr txBox="1"/>
      </xdr:nvSpPr>
      <xdr:spPr>
        <a:xfrm>
          <a:off x="3836044" y="668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44195</xdr:rowOff>
    </xdr:from>
    <xdr:ext cx="405111" cy="259045"/>
    <xdr:sp macro="" textlink="">
      <xdr:nvSpPr>
        <xdr:cNvPr id="102" name="n_2mainValue有形固定資産減価償却率"/>
        <xdr:cNvSpPr txBox="1"/>
      </xdr:nvSpPr>
      <xdr:spPr>
        <a:xfrm>
          <a:off x="3086744" y="664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170651</xdr:rowOff>
    </xdr:from>
    <xdr:ext cx="405111" cy="259045"/>
    <xdr:sp macro="" textlink="">
      <xdr:nvSpPr>
        <xdr:cNvPr id="103" name="n_3mainValue有形固定資産減価償却率"/>
        <xdr:cNvSpPr txBox="1"/>
      </xdr:nvSpPr>
      <xdr:spPr>
        <a:xfrm>
          <a:off x="2324744" y="677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550.5</a:t>
          </a:r>
          <a:r>
            <a:rPr kumimoji="1" lang="ja-JP" altLang="en-US" sz="1100">
              <a:latin typeface="ＭＳ Ｐゴシック" panose="020B0600070205080204" pitchFamily="50" charset="-128"/>
              <a:ea typeface="ＭＳ Ｐゴシック" panose="020B0600070205080204" pitchFamily="50" charset="-128"/>
            </a:rPr>
            <a:t>％と、類似団体平均を下回っている。このことについては、市税収入の増等により財政調整基金及び減債基金残高が増加傾向にあることが主な要因であると捉えている。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45" name="楕円 144"/>
        <xdr:cNvSpPr/>
      </xdr:nvSpPr>
      <xdr:spPr>
        <a:xfrm>
          <a:off x="147447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104474</xdr:rowOff>
    </xdr:from>
    <xdr:ext cx="469744" cy="259045"/>
    <xdr:sp macro="" textlink="">
      <xdr:nvSpPr>
        <xdr:cNvPr id="146" name="債務償還比率該当値テキスト"/>
        <xdr:cNvSpPr txBox="1"/>
      </xdr:nvSpPr>
      <xdr:spPr>
        <a:xfrm>
          <a:off x="14846300" y="601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156394</xdr:rowOff>
    </xdr:from>
    <xdr:to>
      <xdr:col>72</xdr:col>
      <xdr:colOff>123825</xdr:colOff>
      <xdr:row>31</xdr:row>
      <xdr:rowOff>86544</xdr:rowOff>
    </xdr:to>
    <xdr:sp macro="" textlink="">
      <xdr:nvSpPr>
        <xdr:cNvPr id="147" name="楕円 146"/>
        <xdr:cNvSpPr/>
      </xdr:nvSpPr>
      <xdr:spPr>
        <a:xfrm>
          <a:off x="14033500" y="60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5397</xdr:rowOff>
    </xdr:from>
    <xdr:to>
      <xdr:col>76</xdr:col>
      <xdr:colOff>22225</xdr:colOff>
      <xdr:row>31</xdr:row>
      <xdr:rowOff>35744</xdr:rowOff>
    </xdr:to>
    <xdr:cxnSp macro="">
      <xdr:nvCxnSpPr>
        <xdr:cNvPr id="148" name="直線コネクタ 147"/>
        <xdr:cNvCxnSpPr/>
      </xdr:nvCxnSpPr>
      <xdr:spPr>
        <a:xfrm flipV="1">
          <a:off x="14084300" y="6091872"/>
          <a:ext cx="7112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9"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77671</xdr:rowOff>
    </xdr:from>
    <xdr:ext cx="469744" cy="259045"/>
    <xdr:sp macro="" textlink="">
      <xdr:nvSpPr>
        <xdr:cNvPr id="150" name="n_1mainValue債務償還比率"/>
        <xdr:cNvSpPr txBox="1"/>
      </xdr:nvSpPr>
      <xdr:spPr>
        <a:xfrm>
          <a:off x="13836727" y="616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78,544
78,154
98.17
64,908,425
53,179,368
1,877,552
15,776,978
30,341,129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27033</xdr:rowOff>
    </xdr:from>
    <xdr:to>
      <xdr:col>24</xdr:col>
      <xdr:colOff>114300</xdr:colOff>
      <xdr:row>40</xdr:row>
      <xdr:rowOff>128633</xdr:rowOff>
    </xdr:to>
    <xdr:sp macro="" textlink="">
      <xdr:nvSpPr>
        <xdr:cNvPr id="72" name="楕円 71"/>
        <xdr:cNvSpPr/>
      </xdr:nvSpPr>
      <xdr:spPr>
        <a:xfrm>
          <a:off x="45847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5460</xdr:rowOff>
    </xdr:from>
    <xdr:ext cx="405111" cy="259045"/>
    <xdr:sp macro="" textlink="">
      <xdr:nvSpPr>
        <xdr:cNvPr id="73" name="【道路】&#10;有形固定資産減価償却率該当値テキスト"/>
        <xdr:cNvSpPr txBox="1"/>
      </xdr:nvSpPr>
      <xdr:spPr>
        <a:xfrm>
          <a:off x="4673600"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56424</xdr:rowOff>
    </xdr:from>
    <xdr:to>
      <xdr:col>20</xdr:col>
      <xdr:colOff>38100</xdr:colOff>
      <xdr:row>40</xdr:row>
      <xdr:rowOff>158024</xdr:rowOff>
    </xdr:to>
    <xdr:sp macro="" textlink="">
      <xdr:nvSpPr>
        <xdr:cNvPr id="74" name="楕円 73"/>
        <xdr:cNvSpPr/>
      </xdr:nvSpPr>
      <xdr:spPr>
        <a:xfrm>
          <a:off x="3746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77833</xdr:rowOff>
    </xdr:from>
    <xdr:to>
      <xdr:col>24</xdr:col>
      <xdr:colOff>63500</xdr:colOff>
      <xdr:row>40</xdr:row>
      <xdr:rowOff>107224</xdr:rowOff>
    </xdr:to>
    <xdr:cxnSp macro="">
      <xdr:nvCxnSpPr>
        <xdr:cNvPr id="75" name="直線コネクタ 74"/>
        <xdr:cNvCxnSpPr/>
      </xdr:nvCxnSpPr>
      <xdr:spPr>
        <a:xfrm flipV="1">
          <a:off x="3797300" y="693583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87449</xdr:rowOff>
    </xdr:from>
    <xdr:to>
      <xdr:col>15</xdr:col>
      <xdr:colOff>101600</xdr:colOff>
      <xdr:row>41</xdr:row>
      <xdr:rowOff>17599</xdr:rowOff>
    </xdr:to>
    <xdr:sp macro="" textlink="">
      <xdr:nvSpPr>
        <xdr:cNvPr id="76" name="楕円 75"/>
        <xdr:cNvSpPr/>
      </xdr:nvSpPr>
      <xdr:spPr>
        <a:xfrm>
          <a:off x="2857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107224</xdr:rowOff>
    </xdr:from>
    <xdr:to>
      <xdr:col>19</xdr:col>
      <xdr:colOff>177800</xdr:colOff>
      <xdr:row>40</xdr:row>
      <xdr:rowOff>138249</xdr:rowOff>
    </xdr:to>
    <xdr:cxnSp macro="">
      <xdr:nvCxnSpPr>
        <xdr:cNvPr id="77" name="直線コネクタ 76"/>
        <xdr:cNvCxnSpPr/>
      </xdr:nvCxnSpPr>
      <xdr:spPr>
        <a:xfrm flipV="1">
          <a:off x="2908300" y="69652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118473</xdr:rowOff>
    </xdr:from>
    <xdr:to>
      <xdr:col>10</xdr:col>
      <xdr:colOff>165100</xdr:colOff>
      <xdr:row>41</xdr:row>
      <xdr:rowOff>48623</xdr:rowOff>
    </xdr:to>
    <xdr:sp macro="" textlink="">
      <xdr:nvSpPr>
        <xdr:cNvPr id="78" name="楕円 77"/>
        <xdr:cNvSpPr/>
      </xdr:nvSpPr>
      <xdr:spPr>
        <a:xfrm>
          <a:off x="1968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138249</xdr:rowOff>
    </xdr:from>
    <xdr:to>
      <xdr:col>15</xdr:col>
      <xdr:colOff>50800</xdr:colOff>
      <xdr:row>40</xdr:row>
      <xdr:rowOff>169273</xdr:rowOff>
    </xdr:to>
    <xdr:cxnSp macro="">
      <xdr:nvCxnSpPr>
        <xdr:cNvPr id="79" name="直線コネクタ 78"/>
        <xdr:cNvCxnSpPr/>
      </xdr:nvCxnSpPr>
      <xdr:spPr>
        <a:xfrm flipV="1">
          <a:off x="2019300" y="69962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149151</xdr:rowOff>
    </xdr:from>
    <xdr:ext cx="405111" cy="259045"/>
    <xdr:sp macro="" textlink="">
      <xdr:nvSpPr>
        <xdr:cNvPr id="83" name="n_1mainValue【道路】&#10;有形固定資産減価償却率"/>
        <xdr:cNvSpPr txBox="1"/>
      </xdr:nvSpPr>
      <xdr:spPr>
        <a:xfrm>
          <a:off x="35820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8726</xdr:rowOff>
    </xdr:from>
    <xdr:ext cx="405111" cy="259045"/>
    <xdr:sp macro="" textlink="">
      <xdr:nvSpPr>
        <xdr:cNvPr id="84" name="n_2mainValue【道路】&#10;有形固定資産減価償却率"/>
        <xdr:cNvSpPr txBox="1"/>
      </xdr:nvSpPr>
      <xdr:spPr>
        <a:xfrm>
          <a:off x="2705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39750</xdr:rowOff>
    </xdr:from>
    <xdr:ext cx="405111" cy="259045"/>
    <xdr:sp macro="" textlink="">
      <xdr:nvSpPr>
        <xdr:cNvPr id="85" name="n_3mainValue【道路】&#10;有形固定資産減価償却率"/>
        <xdr:cNvSpPr txBox="1"/>
      </xdr:nvSpPr>
      <xdr:spPr>
        <a:xfrm>
          <a:off x="1816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84404</xdr:rowOff>
    </xdr:from>
    <xdr:to>
      <xdr:col>55</xdr:col>
      <xdr:colOff>50800</xdr:colOff>
      <xdr:row>42</xdr:row>
      <xdr:rowOff>14554</xdr:rowOff>
    </xdr:to>
    <xdr:sp macro="" textlink="">
      <xdr:nvSpPr>
        <xdr:cNvPr id="124" name="楕円 123"/>
        <xdr:cNvSpPr/>
      </xdr:nvSpPr>
      <xdr:spPr>
        <a:xfrm>
          <a:off x="10426700" y="71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84798</xdr:rowOff>
    </xdr:from>
    <xdr:to>
      <xdr:col>50</xdr:col>
      <xdr:colOff>165100</xdr:colOff>
      <xdr:row>42</xdr:row>
      <xdr:rowOff>14948</xdr:rowOff>
    </xdr:to>
    <xdr:sp macro="" textlink="">
      <xdr:nvSpPr>
        <xdr:cNvPr id="126" name="楕円 125"/>
        <xdr:cNvSpPr/>
      </xdr:nvSpPr>
      <xdr:spPr>
        <a:xfrm>
          <a:off x="9588500" y="71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135204</xdr:rowOff>
    </xdr:from>
    <xdr:to>
      <xdr:col>55</xdr:col>
      <xdr:colOff>0</xdr:colOff>
      <xdr:row>41</xdr:row>
      <xdr:rowOff>135598</xdr:rowOff>
    </xdr:to>
    <xdr:cxnSp macro="">
      <xdr:nvCxnSpPr>
        <xdr:cNvPr id="127" name="直線コネクタ 126"/>
        <xdr:cNvCxnSpPr/>
      </xdr:nvCxnSpPr>
      <xdr:spPr>
        <a:xfrm flipV="1">
          <a:off x="9639300" y="7164654"/>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34404</xdr:rowOff>
    </xdr:from>
    <xdr:to>
      <xdr:col>46</xdr:col>
      <xdr:colOff>38100</xdr:colOff>
      <xdr:row>41</xdr:row>
      <xdr:rowOff>136004</xdr:rowOff>
    </xdr:to>
    <xdr:sp macro="" textlink="">
      <xdr:nvSpPr>
        <xdr:cNvPr id="128" name="楕円 127"/>
        <xdr:cNvSpPr/>
      </xdr:nvSpPr>
      <xdr:spPr>
        <a:xfrm>
          <a:off x="8699500" y="70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85204</xdr:rowOff>
    </xdr:from>
    <xdr:to>
      <xdr:col>50</xdr:col>
      <xdr:colOff>114300</xdr:colOff>
      <xdr:row>41</xdr:row>
      <xdr:rowOff>135598</xdr:rowOff>
    </xdr:to>
    <xdr:cxnSp macro="">
      <xdr:nvCxnSpPr>
        <xdr:cNvPr id="129" name="直線コネクタ 128"/>
        <xdr:cNvCxnSpPr/>
      </xdr:nvCxnSpPr>
      <xdr:spPr>
        <a:xfrm>
          <a:off x="8750300" y="7114654"/>
          <a:ext cx="889000" cy="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33998</xdr:rowOff>
    </xdr:from>
    <xdr:to>
      <xdr:col>41</xdr:col>
      <xdr:colOff>101600</xdr:colOff>
      <xdr:row>41</xdr:row>
      <xdr:rowOff>135598</xdr:rowOff>
    </xdr:to>
    <xdr:sp macro="" textlink="">
      <xdr:nvSpPr>
        <xdr:cNvPr id="130" name="楕円 129"/>
        <xdr:cNvSpPr/>
      </xdr:nvSpPr>
      <xdr:spPr>
        <a:xfrm>
          <a:off x="7810500" y="70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84798</xdr:rowOff>
    </xdr:from>
    <xdr:to>
      <xdr:col>45</xdr:col>
      <xdr:colOff>177800</xdr:colOff>
      <xdr:row>41</xdr:row>
      <xdr:rowOff>85204</xdr:rowOff>
    </xdr:to>
    <xdr:cxnSp macro="">
      <xdr:nvCxnSpPr>
        <xdr:cNvPr id="131" name="直線コネクタ 130"/>
        <xdr:cNvCxnSpPr/>
      </xdr:nvCxnSpPr>
      <xdr:spPr>
        <a:xfrm>
          <a:off x="7861300" y="7114248"/>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xdr:cNvSpPr txBox="1"/>
      </xdr:nvSpPr>
      <xdr:spPr>
        <a:xfrm>
          <a:off x="7626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6075</xdr:rowOff>
    </xdr:from>
    <xdr:ext cx="469744" cy="259045"/>
    <xdr:sp macro="" textlink="">
      <xdr:nvSpPr>
        <xdr:cNvPr id="135" name="n_1mainValue【道路】&#10;一人当たり延長"/>
        <xdr:cNvSpPr txBox="1"/>
      </xdr:nvSpPr>
      <xdr:spPr>
        <a:xfrm>
          <a:off x="9391727" y="720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152531</xdr:rowOff>
    </xdr:from>
    <xdr:ext cx="469744" cy="259045"/>
    <xdr:sp macro="" textlink="">
      <xdr:nvSpPr>
        <xdr:cNvPr id="136" name="n_2mainValue【道路】&#10;一人当たり延長"/>
        <xdr:cNvSpPr txBox="1"/>
      </xdr:nvSpPr>
      <xdr:spPr>
        <a:xfrm>
          <a:off x="8515427" y="68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152125</xdr:rowOff>
    </xdr:from>
    <xdr:ext cx="469744" cy="259045"/>
    <xdr:sp macro="" textlink="">
      <xdr:nvSpPr>
        <xdr:cNvPr id="137" name="n_3mainValue【道路】&#10;一人当たり延長"/>
        <xdr:cNvSpPr txBox="1"/>
      </xdr:nvSpPr>
      <xdr:spPr>
        <a:xfrm>
          <a:off x="7626427" y="68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37374</xdr:rowOff>
    </xdr:from>
    <xdr:to>
      <xdr:col>24</xdr:col>
      <xdr:colOff>114300</xdr:colOff>
      <xdr:row>61</xdr:row>
      <xdr:rowOff>138974</xdr:rowOff>
    </xdr:to>
    <xdr:sp macro="" textlink="">
      <xdr:nvSpPr>
        <xdr:cNvPr id="178" name="楕円 177"/>
        <xdr:cNvSpPr/>
      </xdr:nvSpPr>
      <xdr:spPr>
        <a:xfrm>
          <a:off x="4584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15801</xdr:rowOff>
    </xdr:from>
    <xdr:ext cx="405111" cy="259045"/>
    <xdr:sp macro="" textlink="">
      <xdr:nvSpPr>
        <xdr:cNvPr id="179" name="【橋りょう・トンネル】&#10;有形固定資産減価償却率該当値テキスト"/>
        <xdr:cNvSpPr txBox="1"/>
      </xdr:nvSpPr>
      <xdr:spPr>
        <a:xfrm>
          <a:off x="4673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80" name="楕円 179"/>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125730</xdr:rowOff>
    </xdr:to>
    <xdr:cxnSp macro="">
      <xdr:nvCxnSpPr>
        <xdr:cNvPr id="181" name="直線コネクタ 180"/>
        <xdr:cNvCxnSpPr/>
      </xdr:nvCxnSpPr>
      <xdr:spPr>
        <a:xfrm flipV="1">
          <a:off x="3797300" y="105466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112485</xdr:rowOff>
    </xdr:from>
    <xdr:to>
      <xdr:col>15</xdr:col>
      <xdr:colOff>101600</xdr:colOff>
      <xdr:row>62</xdr:row>
      <xdr:rowOff>42635</xdr:rowOff>
    </xdr:to>
    <xdr:sp macro="" textlink="">
      <xdr:nvSpPr>
        <xdr:cNvPr id="182" name="楕円 181"/>
        <xdr:cNvSpPr/>
      </xdr:nvSpPr>
      <xdr:spPr>
        <a:xfrm>
          <a:off x="2857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61</xdr:row>
      <xdr:rowOff>163285</xdr:rowOff>
    </xdr:to>
    <xdr:cxnSp macro="">
      <xdr:nvCxnSpPr>
        <xdr:cNvPr id="183" name="直線コネクタ 182"/>
        <xdr:cNvCxnSpPr/>
      </xdr:nvCxnSpPr>
      <xdr:spPr>
        <a:xfrm flipV="1">
          <a:off x="2908300" y="105841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150041</xdr:rowOff>
    </xdr:from>
    <xdr:to>
      <xdr:col>10</xdr:col>
      <xdr:colOff>165100</xdr:colOff>
      <xdr:row>62</xdr:row>
      <xdr:rowOff>80191</xdr:rowOff>
    </xdr:to>
    <xdr:sp macro="" textlink="">
      <xdr:nvSpPr>
        <xdr:cNvPr id="184" name="楕円 183"/>
        <xdr:cNvSpPr/>
      </xdr:nvSpPr>
      <xdr:spPr>
        <a:xfrm>
          <a:off x="1968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163285</xdr:rowOff>
    </xdr:from>
    <xdr:to>
      <xdr:col>15</xdr:col>
      <xdr:colOff>50800</xdr:colOff>
      <xdr:row>62</xdr:row>
      <xdr:rowOff>29391</xdr:rowOff>
    </xdr:to>
    <xdr:cxnSp macro="">
      <xdr:nvCxnSpPr>
        <xdr:cNvPr id="185" name="直線コネクタ 184"/>
        <xdr:cNvCxnSpPr/>
      </xdr:nvCxnSpPr>
      <xdr:spPr>
        <a:xfrm flipV="1">
          <a:off x="2019300" y="106217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167657</xdr:rowOff>
    </xdr:from>
    <xdr:ext cx="405111" cy="259045"/>
    <xdr:sp macro="" textlink="">
      <xdr:nvSpPr>
        <xdr:cNvPr id="189" name="n_1mainValue【橋りょう・トンネル】&#10;有形固定資産減価償却率"/>
        <xdr:cNvSpPr txBox="1"/>
      </xdr:nvSpPr>
      <xdr:spPr>
        <a:xfrm>
          <a:off x="3582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33762</xdr:rowOff>
    </xdr:from>
    <xdr:ext cx="405111" cy="259045"/>
    <xdr:sp macro="" textlink="">
      <xdr:nvSpPr>
        <xdr:cNvPr id="190" name="n_2mainValue【橋りょう・トンネル】&#10;有形固定資産減価償却率"/>
        <xdr:cNvSpPr txBox="1"/>
      </xdr:nvSpPr>
      <xdr:spPr>
        <a:xfrm>
          <a:off x="2705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71318</xdr:rowOff>
    </xdr:from>
    <xdr:ext cx="405111" cy="259045"/>
    <xdr:sp macro="" textlink="">
      <xdr:nvSpPr>
        <xdr:cNvPr id="191" name="n_3mainValue【橋りょう・トンネル】&#10;有形固定資産減価償却率"/>
        <xdr:cNvSpPr txBox="1"/>
      </xdr:nvSpPr>
      <xdr:spPr>
        <a:xfrm>
          <a:off x="1816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157204</xdr:rowOff>
    </xdr:from>
    <xdr:to>
      <xdr:col>55</xdr:col>
      <xdr:colOff>50800</xdr:colOff>
      <xdr:row>64</xdr:row>
      <xdr:rowOff>87354</xdr:rowOff>
    </xdr:to>
    <xdr:sp macro="" textlink="">
      <xdr:nvSpPr>
        <xdr:cNvPr id="230" name="楕円 229"/>
        <xdr:cNvSpPr/>
      </xdr:nvSpPr>
      <xdr:spPr>
        <a:xfrm>
          <a:off x="10426700" y="109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72131</xdr:rowOff>
    </xdr:from>
    <xdr:ext cx="534377" cy="259045"/>
    <xdr:sp macro="" textlink="">
      <xdr:nvSpPr>
        <xdr:cNvPr id="231" name="【橋りょう・トンネル】&#10;一人当たり有形固定資産（償却資産）額該当値テキスト"/>
        <xdr:cNvSpPr txBox="1"/>
      </xdr:nvSpPr>
      <xdr:spPr>
        <a:xfrm>
          <a:off x="10515600" y="108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157161</xdr:rowOff>
    </xdr:from>
    <xdr:to>
      <xdr:col>50</xdr:col>
      <xdr:colOff>165100</xdr:colOff>
      <xdr:row>64</xdr:row>
      <xdr:rowOff>87311</xdr:rowOff>
    </xdr:to>
    <xdr:sp macro="" textlink="">
      <xdr:nvSpPr>
        <xdr:cNvPr id="232" name="楕円 231"/>
        <xdr:cNvSpPr/>
      </xdr:nvSpPr>
      <xdr:spPr>
        <a:xfrm>
          <a:off x="9588500" y="109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36511</xdr:rowOff>
    </xdr:from>
    <xdr:to>
      <xdr:col>55</xdr:col>
      <xdr:colOff>0</xdr:colOff>
      <xdr:row>64</xdr:row>
      <xdr:rowOff>36554</xdr:rowOff>
    </xdr:to>
    <xdr:cxnSp macro="">
      <xdr:nvCxnSpPr>
        <xdr:cNvPr id="233" name="直線コネクタ 232"/>
        <xdr:cNvCxnSpPr/>
      </xdr:nvCxnSpPr>
      <xdr:spPr>
        <a:xfrm>
          <a:off x="9639300" y="11009311"/>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156848</xdr:rowOff>
    </xdr:from>
    <xdr:to>
      <xdr:col>46</xdr:col>
      <xdr:colOff>38100</xdr:colOff>
      <xdr:row>64</xdr:row>
      <xdr:rowOff>86998</xdr:rowOff>
    </xdr:to>
    <xdr:sp macro="" textlink="">
      <xdr:nvSpPr>
        <xdr:cNvPr id="234" name="楕円 233"/>
        <xdr:cNvSpPr/>
      </xdr:nvSpPr>
      <xdr:spPr>
        <a:xfrm>
          <a:off x="8699500" y="109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36198</xdr:rowOff>
    </xdr:from>
    <xdr:to>
      <xdr:col>50</xdr:col>
      <xdr:colOff>114300</xdr:colOff>
      <xdr:row>64</xdr:row>
      <xdr:rowOff>36511</xdr:rowOff>
    </xdr:to>
    <xdr:cxnSp macro="">
      <xdr:nvCxnSpPr>
        <xdr:cNvPr id="235" name="直線コネクタ 234"/>
        <xdr:cNvCxnSpPr/>
      </xdr:nvCxnSpPr>
      <xdr:spPr>
        <a:xfrm>
          <a:off x="8750300" y="11008998"/>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156474</xdr:rowOff>
    </xdr:from>
    <xdr:to>
      <xdr:col>41</xdr:col>
      <xdr:colOff>101600</xdr:colOff>
      <xdr:row>64</xdr:row>
      <xdr:rowOff>86624</xdr:rowOff>
    </xdr:to>
    <xdr:sp macro="" textlink="">
      <xdr:nvSpPr>
        <xdr:cNvPr id="236" name="楕円 235"/>
        <xdr:cNvSpPr/>
      </xdr:nvSpPr>
      <xdr:spPr>
        <a:xfrm>
          <a:off x="7810500" y="10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35824</xdr:rowOff>
    </xdr:from>
    <xdr:to>
      <xdr:col>45</xdr:col>
      <xdr:colOff>177800</xdr:colOff>
      <xdr:row>64</xdr:row>
      <xdr:rowOff>36198</xdr:rowOff>
    </xdr:to>
    <xdr:cxnSp macro="">
      <xdr:nvCxnSpPr>
        <xdr:cNvPr id="237" name="直線コネクタ 236"/>
        <xdr:cNvCxnSpPr/>
      </xdr:nvCxnSpPr>
      <xdr:spPr>
        <a:xfrm>
          <a:off x="7861300" y="11008624"/>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78438</xdr:rowOff>
    </xdr:from>
    <xdr:ext cx="534377" cy="259045"/>
    <xdr:sp macro="" textlink="">
      <xdr:nvSpPr>
        <xdr:cNvPr id="241" name="n_1mainValue【橋りょう・トンネル】&#10;一人当たり有形固定資産（償却資産）額"/>
        <xdr:cNvSpPr txBox="1"/>
      </xdr:nvSpPr>
      <xdr:spPr>
        <a:xfrm>
          <a:off x="9359411" y="110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78125</xdr:rowOff>
    </xdr:from>
    <xdr:ext cx="534377" cy="259045"/>
    <xdr:sp macro="" textlink="">
      <xdr:nvSpPr>
        <xdr:cNvPr id="242" name="n_2mainValue【橋りょう・トンネル】&#10;一人当たり有形固定資産（償却資産）額"/>
        <xdr:cNvSpPr txBox="1"/>
      </xdr:nvSpPr>
      <xdr:spPr>
        <a:xfrm>
          <a:off x="8483111" y="1105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77751</xdr:rowOff>
    </xdr:from>
    <xdr:ext cx="534377" cy="259045"/>
    <xdr:sp macro="" textlink="">
      <xdr:nvSpPr>
        <xdr:cNvPr id="243" name="n_3mainValue【橋りょう・トンネル】&#10;一人当たり有形固定資産（償却資産）額"/>
        <xdr:cNvSpPr txBox="1"/>
      </xdr:nvSpPr>
      <xdr:spPr>
        <a:xfrm>
          <a:off x="7594111" y="110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73"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103505</xdr:rowOff>
    </xdr:from>
    <xdr:to>
      <xdr:col>24</xdr:col>
      <xdr:colOff>114300</xdr:colOff>
      <xdr:row>87</xdr:row>
      <xdr:rowOff>33655</xdr:rowOff>
    </xdr:to>
    <xdr:sp macro="" textlink="">
      <xdr:nvSpPr>
        <xdr:cNvPr id="283" name="楕円 282"/>
        <xdr:cNvSpPr/>
      </xdr:nvSpPr>
      <xdr:spPr>
        <a:xfrm>
          <a:off x="4584700" y="148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18432</xdr:rowOff>
    </xdr:from>
    <xdr:ext cx="405111" cy="259045"/>
    <xdr:sp macro="" textlink="">
      <xdr:nvSpPr>
        <xdr:cNvPr id="284" name="【公営住宅】&#10;有形固定資産減価償却率該当値テキスト"/>
        <xdr:cNvSpPr txBox="1"/>
      </xdr:nvSpPr>
      <xdr:spPr>
        <a:xfrm>
          <a:off x="4673600" y="1476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71120</xdr:rowOff>
    </xdr:from>
    <xdr:to>
      <xdr:col>20</xdr:col>
      <xdr:colOff>38100</xdr:colOff>
      <xdr:row>87</xdr:row>
      <xdr:rowOff>1270</xdr:rowOff>
    </xdr:to>
    <xdr:sp macro="" textlink="">
      <xdr:nvSpPr>
        <xdr:cNvPr id="285" name="楕円 284"/>
        <xdr:cNvSpPr/>
      </xdr:nvSpPr>
      <xdr:spPr>
        <a:xfrm>
          <a:off x="37465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121920</xdr:rowOff>
    </xdr:from>
    <xdr:to>
      <xdr:col>24</xdr:col>
      <xdr:colOff>63500</xdr:colOff>
      <xdr:row>86</xdr:row>
      <xdr:rowOff>154305</xdr:rowOff>
    </xdr:to>
    <xdr:cxnSp macro="">
      <xdr:nvCxnSpPr>
        <xdr:cNvPr id="286" name="直線コネクタ 285"/>
        <xdr:cNvCxnSpPr/>
      </xdr:nvCxnSpPr>
      <xdr:spPr>
        <a:xfrm>
          <a:off x="3797300" y="148666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126364</xdr:rowOff>
    </xdr:from>
    <xdr:to>
      <xdr:col>15</xdr:col>
      <xdr:colOff>101600</xdr:colOff>
      <xdr:row>85</xdr:row>
      <xdr:rowOff>56514</xdr:rowOff>
    </xdr:to>
    <xdr:sp macro="" textlink="">
      <xdr:nvSpPr>
        <xdr:cNvPr id="287" name="楕円 286"/>
        <xdr:cNvSpPr/>
      </xdr:nvSpPr>
      <xdr:spPr>
        <a:xfrm>
          <a:off x="2857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5714</xdr:rowOff>
    </xdr:from>
    <xdr:to>
      <xdr:col>19</xdr:col>
      <xdr:colOff>177800</xdr:colOff>
      <xdr:row>86</xdr:row>
      <xdr:rowOff>121920</xdr:rowOff>
    </xdr:to>
    <xdr:cxnSp macro="">
      <xdr:nvCxnSpPr>
        <xdr:cNvPr id="288" name="直線コネクタ 287"/>
        <xdr:cNvCxnSpPr/>
      </xdr:nvCxnSpPr>
      <xdr:spPr>
        <a:xfrm>
          <a:off x="2908300" y="14578964"/>
          <a:ext cx="8890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89" name="楕円 288"/>
        <xdr:cNvSpPr/>
      </xdr:nvSpPr>
      <xdr:spPr>
        <a:xfrm>
          <a:off x="196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102870</xdr:rowOff>
    </xdr:from>
    <xdr:to>
      <xdr:col>15</xdr:col>
      <xdr:colOff>50800</xdr:colOff>
      <xdr:row>85</xdr:row>
      <xdr:rowOff>5714</xdr:rowOff>
    </xdr:to>
    <xdr:cxnSp macro="">
      <xdr:nvCxnSpPr>
        <xdr:cNvPr id="290" name="直線コネクタ 289"/>
        <xdr:cNvCxnSpPr/>
      </xdr:nvCxnSpPr>
      <xdr:spPr>
        <a:xfrm>
          <a:off x="2019300" y="14333220"/>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163847</xdr:rowOff>
    </xdr:from>
    <xdr:ext cx="405111" cy="259045"/>
    <xdr:sp macro="" textlink="">
      <xdr:nvSpPr>
        <xdr:cNvPr id="294" name="n_1mainValue【公営住宅】&#10;有形固定資産減価償却率"/>
        <xdr:cNvSpPr txBox="1"/>
      </xdr:nvSpPr>
      <xdr:spPr>
        <a:xfrm>
          <a:off x="3582044"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47641</xdr:rowOff>
    </xdr:from>
    <xdr:ext cx="405111" cy="259045"/>
    <xdr:sp macro="" textlink="">
      <xdr:nvSpPr>
        <xdr:cNvPr id="295" name="n_2mainValue【公営住宅】&#10;有形固定資産減価償却率"/>
        <xdr:cNvSpPr txBox="1"/>
      </xdr:nvSpPr>
      <xdr:spPr>
        <a:xfrm>
          <a:off x="2705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96" name="n_3mainValue【公営住宅】&#10;有形固定資産減価償却率"/>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25"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103124</xdr:rowOff>
    </xdr:from>
    <xdr:to>
      <xdr:col>55</xdr:col>
      <xdr:colOff>50800</xdr:colOff>
      <xdr:row>83</xdr:row>
      <xdr:rowOff>33274</xdr:rowOff>
    </xdr:to>
    <xdr:sp macro="" textlink="">
      <xdr:nvSpPr>
        <xdr:cNvPr id="335" name="楕円 334"/>
        <xdr:cNvSpPr/>
      </xdr:nvSpPr>
      <xdr:spPr>
        <a:xfrm>
          <a:off x="10426700" y="141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126001</xdr:rowOff>
    </xdr:from>
    <xdr:ext cx="469744" cy="259045"/>
    <xdr:sp macro="" textlink="">
      <xdr:nvSpPr>
        <xdr:cNvPr id="336" name="【公営住宅】&#10;一人当たり面積該当値テキスト"/>
        <xdr:cNvSpPr txBox="1"/>
      </xdr:nvSpPr>
      <xdr:spPr>
        <a:xfrm>
          <a:off x="10515600"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xdr:rowOff>
    </xdr:from>
    <xdr:to>
      <xdr:col>50</xdr:col>
      <xdr:colOff>165100</xdr:colOff>
      <xdr:row>83</xdr:row>
      <xdr:rowOff>114046</xdr:rowOff>
    </xdr:to>
    <xdr:sp macro="" textlink="">
      <xdr:nvSpPr>
        <xdr:cNvPr id="337" name="楕円 336"/>
        <xdr:cNvSpPr/>
      </xdr:nvSpPr>
      <xdr:spPr>
        <a:xfrm>
          <a:off x="9588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153924</xdr:rowOff>
    </xdr:from>
    <xdr:to>
      <xdr:col>55</xdr:col>
      <xdr:colOff>0</xdr:colOff>
      <xdr:row>83</xdr:row>
      <xdr:rowOff>63246</xdr:rowOff>
    </xdr:to>
    <xdr:cxnSp macro="">
      <xdr:nvCxnSpPr>
        <xdr:cNvPr id="338" name="直線コネクタ 337"/>
        <xdr:cNvCxnSpPr/>
      </xdr:nvCxnSpPr>
      <xdr:spPr>
        <a:xfrm flipV="1">
          <a:off x="9639300" y="14212824"/>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75692</xdr:rowOff>
    </xdr:from>
    <xdr:to>
      <xdr:col>46</xdr:col>
      <xdr:colOff>38100</xdr:colOff>
      <xdr:row>85</xdr:row>
      <xdr:rowOff>5842</xdr:rowOff>
    </xdr:to>
    <xdr:sp macro="" textlink="">
      <xdr:nvSpPr>
        <xdr:cNvPr id="339" name="楕円 338"/>
        <xdr:cNvSpPr/>
      </xdr:nvSpPr>
      <xdr:spPr>
        <a:xfrm>
          <a:off x="8699500" y="144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63246</xdr:rowOff>
    </xdr:from>
    <xdr:to>
      <xdr:col>50</xdr:col>
      <xdr:colOff>114300</xdr:colOff>
      <xdr:row>84</xdr:row>
      <xdr:rowOff>126492</xdr:rowOff>
    </xdr:to>
    <xdr:cxnSp macro="">
      <xdr:nvCxnSpPr>
        <xdr:cNvPr id="340" name="直線コネクタ 339"/>
        <xdr:cNvCxnSpPr/>
      </xdr:nvCxnSpPr>
      <xdr:spPr>
        <a:xfrm flipV="1">
          <a:off x="8750300" y="14293596"/>
          <a:ext cx="889000" cy="2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55880</xdr:rowOff>
    </xdr:from>
    <xdr:to>
      <xdr:col>41</xdr:col>
      <xdr:colOff>101600</xdr:colOff>
      <xdr:row>85</xdr:row>
      <xdr:rowOff>157480</xdr:rowOff>
    </xdr:to>
    <xdr:sp macro="" textlink="">
      <xdr:nvSpPr>
        <xdr:cNvPr id="341" name="楕円 340"/>
        <xdr:cNvSpPr/>
      </xdr:nvSpPr>
      <xdr:spPr>
        <a:xfrm>
          <a:off x="781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126492</xdr:rowOff>
    </xdr:from>
    <xdr:to>
      <xdr:col>45</xdr:col>
      <xdr:colOff>177800</xdr:colOff>
      <xdr:row>85</xdr:row>
      <xdr:rowOff>106680</xdr:rowOff>
    </xdr:to>
    <xdr:cxnSp macro="">
      <xdr:nvCxnSpPr>
        <xdr:cNvPr id="342" name="直線コネクタ 341"/>
        <xdr:cNvCxnSpPr/>
      </xdr:nvCxnSpPr>
      <xdr:spPr>
        <a:xfrm flipV="1">
          <a:off x="7861300" y="14528292"/>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43"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130573</xdr:rowOff>
    </xdr:from>
    <xdr:ext cx="469744" cy="259045"/>
    <xdr:sp macro="" textlink="">
      <xdr:nvSpPr>
        <xdr:cNvPr id="346" name="n_1mainValue【公営住宅】&#10;一人当たり面積"/>
        <xdr:cNvSpPr txBox="1"/>
      </xdr:nvSpPr>
      <xdr:spPr>
        <a:xfrm>
          <a:off x="93917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168419</xdr:rowOff>
    </xdr:from>
    <xdr:ext cx="469744" cy="259045"/>
    <xdr:sp macro="" textlink="">
      <xdr:nvSpPr>
        <xdr:cNvPr id="347" name="n_2mainValue【公営住宅】&#10;一人当たり面積"/>
        <xdr:cNvSpPr txBox="1"/>
      </xdr:nvSpPr>
      <xdr:spPr>
        <a:xfrm>
          <a:off x="8515427" y="145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148607</xdr:rowOff>
    </xdr:from>
    <xdr:ext cx="469744" cy="259045"/>
    <xdr:sp macro="" textlink="">
      <xdr:nvSpPr>
        <xdr:cNvPr id="348" name="n_3mainValue【公営住宅】&#10;一人当たり面積"/>
        <xdr:cNvSpPr txBox="1"/>
      </xdr:nvSpPr>
      <xdr:spPr>
        <a:xfrm>
          <a:off x="7626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94"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04" name="楕円 403"/>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405" name="【認定こども園・幼稚園・保育所】&#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156845</xdr:rowOff>
    </xdr:from>
    <xdr:to>
      <xdr:col>81</xdr:col>
      <xdr:colOff>101600</xdr:colOff>
      <xdr:row>35</xdr:row>
      <xdr:rowOff>86995</xdr:rowOff>
    </xdr:to>
    <xdr:sp macro="" textlink="">
      <xdr:nvSpPr>
        <xdr:cNvPr id="406" name="楕円 405"/>
        <xdr:cNvSpPr/>
      </xdr:nvSpPr>
      <xdr:spPr>
        <a:xfrm>
          <a:off x="15430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36195</xdr:rowOff>
    </xdr:from>
    <xdr:to>
      <xdr:col>85</xdr:col>
      <xdr:colOff>127000</xdr:colOff>
      <xdr:row>37</xdr:row>
      <xdr:rowOff>76200</xdr:rowOff>
    </xdr:to>
    <xdr:cxnSp macro="">
      <xdr:nvCxnSpPr>
        <xdr:cNvPr id="407" name="直線コネクタ 406"/>
        <xdr:cNvCxnSpPr/>
      </xdr:nvCxnSpPr>
      <xdr:spPr>
        <a:xfrm>
          <a:off x="15481300" y="6036945"/>
          <a:ext cx="8382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143510</xdr:rowOff>
    </xdr:from>
    <xdr:to>
      <xdr:col>76</xdr:col>
      <xdr:colOff>165100</xdr:colOff>
      <xdr:row>35</xdr:row>
      <xdr:rowOff>73660</xdr:rowOff>
    </xdr:to>
    <xdr:sp macro="" textlink="">
      <xdr:nvSpPr>
        <xdr:cNvPr id="408" name="楕円 407"/>
        <xdr:cNvSpPr/>
      </xdr:nvSpPr>
      <xdr:spPr>
        <a:xfrm>
          <a:off x="14541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22860</xdr:rowOff>
    </xdr:from>
    <xdr:to>
      <xdr:col>81</xdr:col>
      <xdr:colOff>50800</xdr:colOff>
      <xdr:row>35</xdr:row>
      <xdr:rowOff>36195</xdr:rowOff>
    </xdr:to>
    <xdr:cxnSp macro="">
      <xdr:nvCxnSpPr>
        <xdr:cNvPr id="409" name="直線コネクタ 408"/>
        <xdr:cNvCxnSpPr/>
      </xdr:nvCxnSpPr>
      <xdr:spPr>
        <a:xfrm>
          <a:off x="14592300" y="60236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10160</xdr:rowOff>
    </xdr:from>
    <xdr:to>
      <xdr:col>72</xdr:col>
      <xdr:colOff>38100</xdr:colOff>
      <xdr:row>35</xdr:row>
      <xdr:rowOff>111760</xdr:rowOff>
    </xdr:to>
    <xdr:sp macro="" textlink="">
      <xdr:nvSpPr>
        <xdr:cNvPr id="410" name="楕円 409"/>
        <xdr:cNvSpPr/>
      </xdr:nvSpPr>
      <xdr:spPr>
        <a:xfrm>
          <a:off x="13652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22860</xdr:rowOff>
    </xdr:from>
    <xdr:to>
      <xdr:col>76</xdr:col>
      <xdr:colOff>114300</xdr:colOff>
      <xdr:row>35</xdr:row>
      <xdr:rowOff>60960</xdr:rowOff>
    </xdr:to>
    <xdr:cxnSp macro="">
      <xdr:nvCxnSpPr>
        <xdr:cNvPr id="411" name="直線コネクタ 410"/>
        <xdr:cNvCxnSpPr/>
      </xdr:nvCxnSpPr>
      <xdr:spPr>
        <a:xfrm flipV="1">
          <a:off x="13703300" y="6023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1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1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14"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103522</xdr:rowOff>
    </xdr:from>
    <xdr:ext cx="405111" cy="259045"/>
    <xdr:sp macro="" textlink="">
      <xdr:nvSpPr>
        <xdr:cNvPr id="415" name="n_1mainValue【認定こども園・幼稚園・保育所】&#10;有形固定資産減価償却率"/>
        <xdr:cNvSpPr txBox="1"/>
      </xdr:nvSpPr>
      <xdr:spPr>
        <a:xfrm>
          <a:off x="152660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90187</xdr:rowOff>
    </xdr:from>
    <xdr:ext cx="405111" cy="259045"/>
    <xdr:sp macro="" textlink="">
      <xdr:nvSpPr>
        <xdr:cNvPr id="416" name="n_2mainValue【認定こども園・幼稚園・保育所】&#10;有形固定資産減価償却率"/>
        <xdr:cNvSpPr txBox="1"/>
      </xdr:nvSpPr>
      <xdr:spPr>
        <a:xfrm>
          <a:off x="14389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128287</xdr:rowOff>
    </xdr:from>
    <xdr:ext cx="405111" cy="259045"/>
    <xdr:sp macro="" textlink="">
      <xdr:nvSpPr>
        <xdr:cNvPr id="417" name="n_3mainValue【認定こども園・幼稚園・保育所】&#10;有形固定資産減価償却率"/>
        <xdr:cNvSpPr txBox="1"/>
      </xdr:nvSpPr>
      <xdr:spPr>
        <a:xfrm>
          <a:off x="13500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54" name="楕円 453"/>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55" name="【認定こども園・幼稚園・保育所】&#10;一人当たり面積該当値テキスト"/>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56" name="楕円 455"/>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457" name="直線コネクタ 456"/>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458" name="楕円 457"/>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762</xdr:rowOff>
    </xdr:to>
    <xdr:cxnSp macro="">
      <xdr:nvCxnSpPr>
        <xdr:cNvPr id="459" name="直線コネクタ 458"/>
        <xdr:cNvCxnSpPr/>
      </xdr:nvCxnSpPr>
      <xdr:spPr>
        <a:xfrm>
          <a:off x="20434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60" name="楕円 459"/>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41</xdr:row>
      <xdr:rowOff>762</xdr:rowOff>
    </xdr:to>
    <xdr:cxnSp macro="">
      <xdr:nvCxnSpPr>
        <xdr:cNvPr id="461" name="直線コネクタ 460"/>
        <xdr:cNvCxnSpPr/>
      </xdr:nvCxnSpPr>
      <xdr:spPr>
        <a:xfrm>
          <a:off x="19545300" y="6984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4"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65"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466" name="n_2mainValue【認定こども園・幼稚園・保育所】&#10;一人当たり面積"/>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467" name="n_3mainValue【認定こども園・幼稚園・保育所】&#10;一人当たり面積"/>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95"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47498</xdr:rowOff>
    </xdr:from>
    <xdr:to>
      <xdr:col>85</xdr:col>
      <xdr:colOff>177800</xdr:colOff>
      <xdr:row>62</xdr:row>
      <xdr:rowOff>149098</xdr:rowOff>
    </xdr:to>
    <xdr:sp macro="" textlink="">
      <xdr:nvSpPr>
        <xdr:cNvPr id="505" name="楕円 504"/>
        <xdr:cNvSpPr/>
      </xdr:nvSpPr>
      <xdr:spPr>
        <a:xfrm>
          <a:off x="162687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25925</xdr:rowOff>
    </xdr:from>
    <xdr:ext cx="405111" cy="259045"/>
    <xdr:sp macro="" textlink="">
      <xdr:nvSpPr>
        <xdr:cNvPr id="506" name="【学校施設】&#10;有形固定資産減価償却率該当値テキスト"/>
        <xdr:cNvSpPr txBox="1"/>
      </xdr:nvSpPr>
      <xdr:spPr>
        <a:xfrm>
          <a:off x="16357600" y="1065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102362</xdr:rowOff>
    </xdr:from>
    <xdr:to>
      <xdr:col>81</xdr:col>
      <xdr:colOff>101600</xdr:colOff>
      <xdr:row>63</xdr:row>
      <xdr:rowOff>32512</xdr:rowOff>
    </xdr:to>
    <xdr:sp macro="" textlink="">
      <xdr:nvSpPr>
        <xdr:cNvPr id="507" name="楕円 506"/>
        <xdr:cNvSpPr/>
      </xdr:nvSpPr>
      <xdr:spPr>
        <a:xfrm>
          <a:off x="15430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98298</xdr:rowOff>
    </xdr:from>
    <xdr:to>
      <xdr:col>85</xdr:col>
      <xdr:colOff>127000</xdr:colOff>
      <xdr:row>62</xdr:row>
      <xdr:rowOff>153162</xdr:rowOff>
    </xdr:to>
    <xdr:cxnSp macro="">
      <xdr:nvCxnSpPr>
        <xdr:cNvPr id="508" name="直線コネクタ 507"/>
        <xdr:cNvCxnSpPr/>
      </xdr:nvCxnSpPr>
      <xdr:spPr>
        <a:xfrm flipV="1">
          <a:off x="15481300" y="1072819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09" name="楕円 508"/>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153162</xdr:rowOff>
    </xdr:to>
    <xdr:cxnSp macro="">
      <xdr:nvCxnSpPr>
        <xdr:cNvPr id="510" name="直線コネクタ 509"/>
        <xdr:cNvCxnSpPr/>
      </xdr:nvCxnSpPr>
      <xdr:spPr>
        <a:xfrm>
          <a:off x="14592300" y="10607040"/>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104648</xdr:rowOff>
    </xdr:from>
    <xdr:to>
      <xdr:col>72</xdr:col>
      <xdr:colOff>38100</xdr:colOff>
      <xdr:row>62</xdr:row>
      <xdr:rowOff>34798</xdr:rowOff>
    </xdr:to>
    <xdr:sp macro="" textlink="">
      <xdr:nvSpPr>
        <xdr:cNvPr id="511" name="楕円 510"/>
        <xdr:cNvSpPr/>
      </xdr:nvSpPr>
      <xdr:spPr>
        <a:xfrm>
          <a:off x="13652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61</xdr:row>
      <xdr:rowOff>155448</xdr:rowOff>
    </xdr:to>
    <xdr:cxnSp macro="">
      <xdr:nvCxnSpPr>
        <xdr:cNvPr id="512" name="直線コネクタ 511"/>
        <xdr:cNvCxnSpPr/>
      </xdr:nvCxnSpPr>
      <xdr:spPr>
        <a:xfrm flipV="1">
          <a:off x="13703300" y="1060704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13"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14"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15"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23639</xdr:rowOff>
    </xdr:from>
    <xdr:ext cx="405111" cy="259045"/>
    <xdr:sp macro="" textlink="">
      <xdr:nvSpPr>
        <xdr:cNvPr id="516" name="n_1mainValue【学校施設】&#10;有形固定資産減価償却率"/>
        <xdr:cNvSpPr txBox="1"/>
      </xdr:nvSpPr>
      <xdr:spPr>
        <a:xfrm>
          <a:off x="15266044" y="1082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517" name="n_2mainValue【学校施設】&#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25925</xdr:rowOff>
    </xdr:from>
    <xdr:ext cx="405111" cy="259045"/>
    <xdr:sp macro="" textlink="">
      <xdr:nvSpPr>
        <xdr:cNvPr id="518" name="n_3mainValue【学校施設】&#10;有形固定資産減価償却率"/>
        <xdr:cNvSpPr txBox="1"/>
      </xdr:nvSpPr>
      <xdr:spPr>
        <a:xfrm>
          <a:off x="13500744" y="1065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46"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91846</xdr:rowOff>
    </xdr:from>
    <xdr:to>
      <xdr:col>116</xdr:col>
      <xdr:colOff>114300</xdr:colOff>
      <xdr:row>63</xdr:row>
      <xdr:rowOff>21996</xdr:rowOff>
    </xdr:to>
    <xdr:sp macro="" textlink="">
      <xdr:nvSpPr>
        <xdr:cNvPr id="556" name="楕円 555"/>
        <xdr:cNvSpPr/>
      </xdr:nvSpPr>
      <xdr:spPr>
        <a:xfrm>
          <a:off x="221107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114723</xdr:rowOff>
    </xdr:from>
    <xdr:ext cx="469744" cy="259045"/>
    <xdr:sp macro="" textlink="">
      <xdr:nvSpPr>
        <xdr:cNvPr id="557" name="【学校施設】&#10;一人当たり面積該当値テキスト"/>
        <xdr:cNvSpPr txBox="1"/>
      </xdr:nvSpPr>
      <xdr:spPr>
        <a:xfrm>
          <a:off x="22199600" y="105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160427</xdr:rowOff>
    </xdr:from>
    <xdr:to>
      <xdr:col>112</xdr:col>
      <xdr:colOff>38100</xdr:colOff>
      <xdr:row>63</xdr:row>
      <xdr:rowOff>90577</xdr:rowOff>
    </xdr:to>
    <xdr:sp macro="" textlink="">
      <xdr:nvSpPr>
        <xdr:cNvPr id="558" name="楕円 557"/>
        <xdr:cNvSpPr/>
      </xdr:nvSpPr>
      <xdr:spPr>
        <a:xfrm>
          <a:off x="21272500" y="10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142646</xdr:rowOff>
    </xdr:from>
    <xdr:to>
      <xdr:col>116</xdr:col>
      <xdr:colOff>63500</xdr:colOff>
      <xdr:row>63</xdr:row>
      <xdr:rowOff>39777</xdr:rowOff>
    </xdr:to>
    <xdr:cxnSp macro="">
      <xdr:nvCxnSpPr>
        <xdr:cNvPr id="559" name="直線コネクタ 558"/>
        <xdr:cNvCxnSpPr/>
      </xdr:nvCxnSpPr>
      <xdr:spPr>
        <a:xfrm flipV="1">
          <a:off x="21323300" y="10772546"/>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168199</xdr:rowOff>
    </xdr:from>
    <xdr:to>
      <xdr:col>107</xdr:col>
      <xdr:colOff>101600</xdr:colOff>
      <xdr:row>63</xdr:row>
      <xdr:rowOff>98349</xdr:rowOff>
    </xdr:to>
    <xdr:sp macro="" textlink="">
      <xdr:nvSpPr>
        <xdr:cNvPr id="560" name="楕円 559"/>
        <xdr:cNvSpPr/>
      </xdr:nvSpPr>
      <xdr:spPr>
        <a:xfrm>
          <a:off x="20383500" y="107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39777</xdr:rowOff>
    </xdr:from>
    <xdr:to>
      <xdr:col>111</xdr:col>
      <xdr:colOff>177800</xdr:colOff>
      <xdr:row>63</xdr:row>
      <xdr:rowOff>47549</xdr:rowOff>
    </xdr:to>
    <xdr:cxnSp macro="">
      <xdr:nvCxnSpPr>
        <xdr:cNvPr id="561" name="直線コネクタ 560"/>
        <xdr:cNvCxnSpPr/>
      </xdr:nvCxnSpPr>
      <xdr:spPr>
        <a:xfrm flipV="1">
          <a:off x="20434300" y="1084112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98704</xdr:rowOff>
    </xdr:from>
    <xdr:to>
      <xdr:col>102</xdr:col>
      <xdr:colOff>165100</xdr:colOff>
      <xdr:row>63</xdr:row>
      <xdr:rowOff>28854</xdr:rowOff>
    </xdr:to>
    <xdr:sp macro="" textlink="">
      <xdr:nvSpPr>
        <xdr:cNvPr id="562" name="楕円 561"/>
        <xdr:cNvSpPr/>
      </xdr:nvSpPr>
      <xdr:spPr>
        <a:xfrm>
          <a:off x="19494500" y="107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149504</xdr:rowOff>
    </xdr:from>
    <xdr:to>
      <xdr:col>107</xdr:col>
      <xdr:colOff>50800</xdr:colOff>
      <xdr:row>63</xdr:row>
      <xdr:rowOff>47549</xdr:rowOff>
    </xdr:to>
    <xdr:cxnSp macro="">
      <xdr:nvCxnSpPr>
        <xdr:cNvPr id="563" name="直線コネクタ 562"/>
        <xdr:cNvCxnSpPr/>
      </xdr:nvCxnSpPr>
      <xdr:spPr>
        <a:xfrm>
          <a:off x="19545300" y="1077940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81704</xdr:rowOff>
    </xdr:from>
    <xdr:ext cx="469744" cy="259045"/>
    <xdr:sp macro="" textlink="">
      <xdr:nvSpPr>
        <xdr:cNvPr id="567" name="n_1mainValue【学校施設】&#10;一人当たり面積"/>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89476</xdr:rowOff>
    </xdr:from>
    <xdr:ext cx="469744" cy="259045"/>
    <xdr:sp macro="" textlink="">
      <xdr:nvSpPr>
        <xdr:cNvPr id="568" name="n_2mainValue【学校施設】&#10;一人当たり面積"/>
        <xdr:cNvSpPr txBox="1"/>
      </xdr:nvSpPr>
      <xdr:spPr>
        <a:xfrm>
          <a:off x="20199427" y="1089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19981</xdr:rowOff>
    </xdr:from>
    <xdr:ext cx="469744" cy="259045"/>
    <xdr:sp macro="" textlink="">
      <xdr:nvSpPr>
        <xdr:cNvPr id="569" name="n_3mainValue【学校施設】&#10;一人当たり面積"/>
        <xdr:cNvSpPr txBox="1"/>
      </xdr:nvSpPr>
      <xdr:spPr>
        <a:xfrm>
          <a:off x="19310427" y="1082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600" name="【児童館】&#10;有形固定資産減価償却率平均値テキスト"/>
        <xdr:cNvSpPr txBox="1"/>
      </xdr:nvSpPr>
      <xdr:spPr>
        <a:xfrm>
          <a:off x="16357600" y="1381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4" name="フローチャート: 判断 60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10" name="楕円 609"/>
        <xdr:cNvSpPr/>
      </xdr:nvSpPr>
      <xdr:spPr>
        <a:xfrm>
          <a:off x="16268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39206</xdr:rowOff>
    </xdr:from>
    <xdr:ext cx="405111" cy="259045"/>
    <xdr:sp macro="" textlink="">
      <xdr:nvSpPr>
        <xdr:cNvPr id="611" name="【児童館】&#10;有形固定資産減価償却率該当値テキスト"/>
        <xdr:cNvSpPr txBox="1"/>
      </xdr:nvSpPr>
      <xdr:spPr>
        <a:xfrm>
          <a:off x="16357600"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12" name="楕円 611"/>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111579</xdr:rowOff>
    </xdr:to>
    <xdr:cxnSp macro="">
      <xdr:nvCxnSpPr>
        <xdr:cNvPr id="613" name="直線コネクタ 612"/>
        <xdr:cNvCxnSpPr/>
      </xdr:nvCxnSpPr>
      <xdr:spPr>
        <a:xfrm>
          <a:off x="15481300" y="14119861"/>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14" name="楕円 613"/>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83</xdr:row>
      <xdr:rowOff>26670</xdr:rowOff>
    </xdr:to>
    <xdr:cxnSp macro="">
      <xdr:nvCxnSpPr>
        <xdr:cNvPr id="615" name="直線コネクタ 614"/>
        <xdr:cNvCxnSpPr/>
      </xdr:nvCxnSpPr>
      <xdr:spPr>
        <a:xfrm flipV="1">
          <a:off x="14592300" y="141198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16692</xdr:rowOff>
    </xdr:from>
    <xdr:to>
      <xdr:col>72</xdr:col>
      <xdr:colOff>38100</xdr:colOff>
      <xdr:row>83</xdr:row>
      <xdr:rowOff>118292</xdr:rowOff>
    </xdr:to>
    <xdr:sp macro="" textlink="">
      <xdr:nvSpPr>
        <xdr:cNvPr id="616" name="楕円 615"/>
        <xdr:cNvSpPr/>
      </xdr:nvSpPr>
      <xdr:spPr>
        <a:xfrm>
          <a:off x="13652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67492</xdr:rowOff>
    </xdr:to>
    <xdr:cxnSp macro="">
      <xdr:nvCxnSpPr>
        <xdr:cNvPr id="617" name="直線コネクタ 616"/>
        <xdr:cNvCxnSpPr/>
      </xdr:nvCxnSpPr>
      <xdr:spPr>
        <a:xfrm flipV="1">
          <a:off x="13703300" y="1425702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18" name="n_1ave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19" name="n_2aveValue【児童館】&#10;有形固定資産減価償却率"/>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620"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621" name="n_1mainValue【児童館】&#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22" name="n_2main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109419</xdr:rowOff>
    </xdr:from>
    <xdr:ext cx="405111" cy="259045"/>
    <xdr:sp macro="" textlink="">
      <xdr:nvSpPr>
        <xdr:cNvPr id="623" name="n_3mainValue【児童館】&#10;有形固定資産減価償却率"/>
        <xdr:cNvSpPr txBox="1"/>
      </xdr:nvSpPr>
      <xdr:spPr>
        <a:xfrm>
          <a:off x="13500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5" name="直線コネクタ 644"/>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6"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7" name="直線コネクタ 646"/>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8"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0"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52" name="フローチャート: 判断 651"/>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4" name="フローチャート: 判断 653"/>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170180</xdr:rowOff>
    </xdr:from>
    <xdr:to>
      <xdr:col>116</xdr:col>
      <xdr:colOff>114300</xdr:colOff>
      <xdr:row>79</xdr:row>
      <xdr:rowOff>100330</xdr:rowOff>
    </xdr:to>
    <xdr:sp macro="" textlink="">
      <xdr:nvSpPr>
        <xdr:cNvPr id="660" name="楕円 659"/>
        <xdr:cNvSpPr/>
      </xdr:nvSpPr>
      <xdr:spPr>
        <a:xfrm>
          <a:off x="22110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21607</xdr:rowOff>
    </xdr:from>
    <xdr:ext cx="469744" cy="259045"/>
    <xdr:sp macro="" textlink="">
      <xdr:nvSpPr>
        <xdr:cNvPr id="661" name="【児童館】&#10;一人当たり面積該当値テキスト"/>
        <xdr:cNvSpPr txBox="1"/>
      </xdr:nvSpPr>
      <xdr:spPr>
        <a:xfrm>
          <a:off x="22199600"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662" name="楕円 661"/>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49530</xdr:rowOff>
    </xdr:from>
    <xdr:to>
      <xdr:col>116</xdr:col>
      <xdr:colOff>63500</xdr:colOff>
      <xdr:row>79</xdr:row>
      <xdr:rowOff>95250</xdr:rowOff>
    </xdr:to>
    <xdr:cxnSp macro="">
      <xdr:nvCxnSpPr>
        <xdr:cNvPr id="663" name="直線コネクタ 662"/>
        <xdr:cNvCxnSpPr/>
      </xdr:nvCxnSpPr>
      <xdr:spPr>
        <a:xfrm flipV="1">
          <a:off x="21323300" y="13594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170180</xdr:rowOff>
    </xdr:from>
    <xdr:to>
      <xdr:col>107</xdr:col>
      <xdr:colOff>101600</xdr:colOff>
      <xdr:row>79</xdr:row>
      <xdr:rowOff>100330</xdr:rowOff>
    </xdr:to>
    <xdr:sp macro="" textlink="">
      <xdr:nvSpPr>
        <xdr:cNvPr id="664" name="楕円 663"/>
        <xdr:cNvSpPr/>
      </xdr:nvSpPr>
      <xdr:spPr>
        <a:xfrm>
          <a:off x="2038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49530</xdr:rowOff>
    </xdr:from>
    <xdr:to>
      <xdr:col>111</xdr:col>
      <xdr:colOff>177800</xdr:colOff>
      <xdr:row>79</xdr:row>
      <xdr:rowOff>95250</xdr:rowOff>
    </xdr:to>
    <xdr:cxnSp macro="">
      <xdr:nvCxnSpPr>
        <xdr:cNvPr id="665" name="直線コネクタ 664"/>
        <xdr:cNvCxnSpPr/>
      </xdr:nvCxnSpPr>
      <xdr:spPr>
        <a:xfrm>
          <a:off x="20434300" y="1359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21589</xdr:rowOff>
    </xdr:from>
    <xdr:to>
      <xdr:col>102</xdr:col>
      <xdr:colOff>165100</xdr:colOff>
      <xdr:row>81</xdr:row>
      <xdr:rowOff>123189</xdr:rowOff>
    </xdr:to>
    <xdr:sp macro="" textlink="">
      <xdr:nvSpPr>
        <xdr:cNvPr id="666" name="楕円 665"/>
        <xdr:cNvSpPr/>
      </xdr:nvSpPr>
      <xdr:spPr>
        <a:xfrm>
          <a:off x="19494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49530</xdr:rowOff>
    </xdr:from>
    <xdr:to>
      <xdr:col>107</xdr:col>
      <xdr:colOff>50800</xdr:colOff>
      <xdr:row>81</xdr:row>
      <xdr:rowOff>72389</xdr:rowOff>
    </xdr:to>
    <xdr:cxnSp macro="">
      <xdr:nvCxnSpPr>
        <xdr:cNvPr id="667" name="直線コネクタ 666"/>
        <xdr:cNvCxnSpPr/>
      </xdr:nvCxnSpPr>
      <xdr:spPr>
        <a:xfrm flipV="1">
          <a:off x="19545300" y="135940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68"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69"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45738</xdr:rowOff>
    </xdr:from>
    <xdr:ext cx="469744" cy="259045"/>
    <xdr:sp macro="" textlink="">
      <xdr:nvSpPr>
        <xdr:cNvPr id="670" name="n_3aveValue【児童館】&#10;一人当たり面積"/>
        <xdr:cNvSpPr txBox="1"/>
      </xdr:nvSpPr>
      <xdr:spPr>
        <a:xfrm>
          <a:off x="19310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671" name="n_1main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116857</xdr:rowOff>
    </xdr:from>
    <xdr:ext cx="469744" cy="259045"/>
    <xdr:sp macro="" textlink="">
      <xdr:nvSpPr>
        <xdr:cNvPr id="672" name="n_2mainValue【児童館】&#10;一人当たり面積"/>
        <xdr:cNvSpPr txBox="1"/>
      </xdr:nvSpPr>
      <xdr:spPr>
        <a:xfrm>
          <a:off x="20199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139716</xdr:rowOff>
    </xdr:from>
    <xdr:ext cx="469744" cy="259045"/>
    <xdr:sp macro="" textlink="">
      <xdr:nvSpPr>
        <xdr:cNvPr id="673" name="n_3mainValue【児童館】&#10;一人当たり面積"/>
        <xdr:cNvSpPr txBox="1"/>
      </xdr:nvSpPr>
      <xdr:spPr>
        <a:xfrm>
          <a:off x="19310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9" name="直線コネクタ 698"/>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00"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01" name="直線コネクタ 700"/>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704"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05" name="フローチャート: 判断 704"/>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6" name="フローチャート: 判断 705"/>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7" name="フローチャート: 判断 706"/>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8" name="フローチャート: 判断 707"/>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85816</xdr:rowOff>
    </xdr:from>
    <xdr:to>
      <xdr:col>85</xdr:col>
      <xdr:colOff>177800</xdr:colOff>
      <xdr:row>107</xdr:row>
      <xdr:rowOff>15966</xdr:rowOff>
    </xdr:to>
    <xdr:sp macro="" textlink="">
      <xdr:nvSpPr>
        <xdr:cNvPr id="714" name="楕円 713"/>
        <xdr:cNvSpPr/>
      </xdr:nvSpPr>
      <xdr:spPr>
        <a:xfrm>
          <a:off x="16268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64243</xdr:rowOff>
    </xdr:from>
    <xdr:ext cx="405111" cy="259045"/>
    <xdr:sp macro="" textlink="">
      <xdr:nvSpPr>
        <xdr:cNvPr id="715" name="【公民館】&#10;有形固定資産減価償却率該当値テキスト"/>
        <xdr:cNvSpPr txBox="1"/>
      </xdr:nvSpPr>
      <xdr:spPr>
        <a:xfrm>
          <a:off x="16357600"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22134</xdr:rowOff>
    </xdr:from>
    <xdr:to>
      <xdr:col>81</xdr:col>
      <xdr:colOff>101600</xdr:colOff>
      <xdr:row>105</xdr:row>
      <xdr:rowOff>123734</xdr:rowOff>
    </xdr:to>
    <xdr:sp macro="" textlink="">
      <xdr:nvSpPr>
        <xdr:cNvPr id="716" name="楕円 715"/>
        <xdr:cNvSpPr/>
      </xdr:nvSpPr>
      <xdr:spPr>
        <a:xfrm>
          <a:off x="15430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72934</xdr:rowOff>
    </xdr:from>
    <xdr:to>
      <xdr:col>85</xdr:col>
      <xdr:colOff>127000</xdr:colOff>
      <xdr:row>106</xdr:row>
      <xdr:rowOff>136616</xdr:rowOff>
    </xdr:to>
    <xdr:cxnSp macro="">
      <xdr:nvCxnSpPr>
        <xdr:cNvPr id="717" name="直線コネクタ 716"/>
        <xdr:cNvCxnSpPr/>
      </xdr:nvCxnSpPr>
      <xdr:spPr>
        <a:xfrm>
          <a:off x="15481300" y="18075184"/>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718" name="楕円 717"/>
        <xdr:cNvSpPr/>
      </xdr:nvSpPr>
      <xdr:spPr>
        <a:xfrm>
          <a:off x="1454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92529</xdr:rowOff>
    </xdr:to>
    <xdr:cxnSp macro="">
      <xdr:nvCxnSpPr>
        <xdr:cNvPr id="719" name="直線コネクタ 718"/>
        <xdr:cNvCxnSpPr/>
      </xdr:nvCxnSpPr>
      <xdr:spPr>
        <a:xfrm flipV="1">
          <a:off x="14592300" y="180751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62956</xdr:rowOff>
    </xdr:from>
    <xdr:to>
      <xdr:col>72</xdr:col>
      <xdr:colOff>38100</xdr:colOff>
      <xdr:row>104</xdr:row>
      <xdr:rowOff>164556</xdr:rowOff>
    </xdr:to>
    <xdr:sp macro="" textlink="">
      <xdr:nvSpPr>
        <xdr:cNvPr id="720" name="楕円 719"/>
        <xdr:cNvSpPr/>
      </xdr:nvSpPr>
      <xdr:spPr>
        <a:xfrm>
          <a:off x="13652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113756</xdr:rowOff>
    </xdr:from>
    <xdr:to>
      <xdr:col>76</xdr:col>
      <xdr:colOff>114300</xdr:colOff>
      <xdr:row>105</xdr:row>
      <xdr:rowOff>92529</xdr:rowOff>
    </xdr:to>
    <xdr:cxnSp macro="">
      <xdr:nvCxnSpPr>
        <xdr:cNvPr id="721" name="直線コネクタ 720"/>
        <xdr:cNvCxnSpPr/>
      </xdr:nvCxnSpPr>
      <xdr:spPr>
        <a:xfrm>
          <a:off x="13703300" y="1794455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722"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723"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724"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114861</xdr:rowOff>
    </xdr:from>
    <xdr:ext cx="405111" cy="259045"/>
    <xdr:sp macro="" textlink="">
      <xdr:nvSpPr>
        <xdr:cNvPr id="725" name="n_1mainValue【公民館】&#10;有形固定資産減価償却率"/>
        <xdr:cNvSpPr txBox="1"/>
      </xdr:nvSpPr>
      <xdr:spPr>
        <a:xfrm>
          <a:off x="15266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134456</xdr:rowOff>
    </xdr:from>
    <xdr:ext cx="405111" cy="259045"/>
    <xdr:sp macro="" textlink="">
      <xdr:nvSpPr>
        <xdr:cNvPr id="726" name="n_2mainValue【公民館】&#10;有形固定資産減価償却率"/>
        <xdr:cNvSpPr txBox="1"/>
      </xdr:nvSpPr>
      <xdr:spPr>
        <a:xfrm>
          <a:off x="14389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155683</xdr:rowOff>
    </xdr:from>
    <xdr:ext cx="405111" cy="259045"/>
    <xdr:sp macro="" textlink="">
      <xdr:nvSpPr>
        <xdr:cNvPr id="727" name="n_3mainValue【公民館】&#10;有形固定資産減価償却率"/>
        <xdr:cNvSpPr txBox="1"/>
      </xdr:nvSpPr>
      <xdr:spPr>
        <a:xfrm>
          <a:off x="13500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51" name="直線コネクタ 750"/>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52"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3" name="直線コネクタ 752"/>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54"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55" name="直線コネクタ 754"/>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56"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7" name="フローチャート: 判断 756"/>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8" name="フローチャート: 判断 757"/>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9" name="フローチャート: 判断 758"/>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60" name="フローチャート: 判断 759"/>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170180</xdr:rowOff>
    </xdr:from>
    <xdr:to>
      <xdr:col>116</xdr:col>
      <xdr:colOff>114300</xdr:colOff>
      <xdr:row>106</xdr:row>
      <xdr:rowOff>100330</xdr:rowOff>
    </xdr:to>
    <xdr:sp macro="" textlink="">
      <xdr:nvSpPr>
        <xdr:cNvPr id="766" name="楕円 765"/>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21607</xdr:rowOff>
    </xdr:from>
    <xdr:ext cx="469744" cy="259045"/>
    <xdr:sp macro="" textlink="">
      <xdr:nvSpPr>
        <xdr:cNvPr id="767" name="【公民館】&#10;一人当たり面積該当値テキスト"/>
        <xdr:cNvSpPr txBox="1"/>
      </xdr:nvSpPr>
      <xdr:spPr>
        <a:xfrm>
          <a:off x="22199600"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768" name="楕円 767"/>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114300</xdr:rowOff>
    </xdr:to>
    <xdr:cxnSp macro="">
      <xdr:nvCxnSpPr>
        <xdr:cNvPr id="769" name="直線コネクタ 768"/>
        <xdr:cNvCxnSpPr/>
      </xdr:nvCxnSpPr>
      <xdr:spPr>
        <a:xfrm flipV="1">
          <a:off x="21323300" y="182232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770" name="楕円 769"/>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152400</xdr:rowOff>
    </xdr:to>
    <xdr:cxnSp macro="">
      <xdr:nvCxnSpPr>
        <xdr:cNvPr id="771" name="直線コネクタ 770"/>
        <xdr:cNvCxnSpPr/>
      </xdr:nvCxnSpPr>
      <xdr:spPr>
        <a:xfrm flipV="1">
          <a:off x="20434300" y="1828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97789</xdr:rowOff>
    </xdr:from>
    <xdr:to>
      <xdr:col>102</xdr:col>
      <xdr:colOff>165100</xdr:colOff>
      <xdr:row>107</xdr:row>
      <xdr:rowOff>27939</xdr:rowOff>
    </xdr:to>
    <xdr:sp macro="" textlink="">
      <xdr:nvSpPr>
        <xdr:cNvPr id="772" name="楕円 771"/>
        <xdr:cNvSpPr/>
      </xdr:nvSpPr>
      <xdr:spPr>
        <a:xfrm>
          <a:off x="19494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148589</xdr:rowOff>
    </xdr:from>
    <xdr:to>
      <xdr:col>107</xdr:col>
      <xdr:colOff>50800</xdr:colOff>
      <xdr:row>106</xdr:row>
      <xdr:rowOff>152400</xdr:rowOff>
    </xdr:to>
    <xdr:cxnSp macro="">
      <xdr:nvCxnSpPr>
        <xdr:cNvPr id="773" name="直線コネクタ 772"/>
        <xdr:cNvCxnSpPr/>
      </xdr:nvCxnSpPr>
      <xdr:spPr>
        <a:xfrm>
          <a:off x="19545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774"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75"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76" name="n_3aveValue【公民館】&#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10177</xdr:rowOff>
    </xdr:from>
    <xdr:ext cx="469744" cy="259045"/>
    <xdr:sp macro="" textlink="">
      <xdr:nvSpPr>
        <xdr:cNvPr id="777" name="n_1mainValue【公民館】&#10;一人当たり面積"/>
        <xdr:cNvSpPr txBox="1"/>
      </xdr:nvSpPr>
      <xdr:spPr>
        <a:xfrm>
          <a:off x="210757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48277</xdr:rowOff>
    </xdr:from>
    <xdr:ext cx="469744" cy="259045"/>
    <xdr:sp macro="" textlink="">
      <xdr:nvSpPr>
        <xdr:cNvPr id="778" name="n_2mainValue【公民館】&#10;一人当たり面積"/>
        <xdr:cNvSpPr txBox="1"/>
      </xdr:nvSpPr>
      <xdr:spPr>
        <a:xfrm>
          <a:off x="20199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44466</xdr:rowOff>
    </xdr:from>
    <xdr:ext cx="469744" cy="259045"/>
    <xdr:sp macro="" textlink="">
      <xdr:nvSpPr>
        <xdr:cNvPr id="779" name="n_3mainValue【公民館】&#10;一人当たり面積"/>
        <xdr:cNvSpPr txBox="1"/>
      </xdr:nvSpPr>
      <xdr:spPr>
        <a:xfrm>
          <a:off x="19310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の有形固定資産減価償却率については、道路、橋りょう、学校施設、公営住宅、児童館、公民館及び消防施設において類似団体平均を下回った一方、保育所、体育館、保健センター、福祉施設、市民会館、一般廃棄物処理施設及び庁舎において類似団体平均を上回っている。類似団体平均を下回っている施設については、その多く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発災した東日本大震災により施設を除却しており、そのことにより比率が低く抑えられているものであるが、一方で、震災による被害を免れた施設の多くが、今後、順次更新時期を迎えることになることから、それらの施設に関する維持管理費や更新に伴う財政需要が今後増大することを念頭に、慎重なる財政運営を進めていく必要がある。</a:t>
          </a:r>
        </a:p>
        <a:p>
          <a:r>
            <a:rPr kumimoji="1" lang="ja-JP" altLang="en-US" sz="1300">
              <a:latin typeface="ＭＳ Ｐゴシック" panose="020B0600070205080204" pitchFamily="50" charset="-128"/>
              <a:ea typeface="ＭＳ Ｐゴシック" panose="020B0600070205080204" pitchFamily="50" charset="-128"/>
            </a:rPr>
            <a:t>　公共施設の一人当たり面積等については、公営住宅、学校施設、児童館、公民館、一般廃棄物処理施設、市民会館及び消防施設において類似団体平均を上回った一方、道路、橋りょう、保育所、図書館、体育館、保健センター、福祉施設及び庁舎において類似団体を下回っている。類似団体平均を下回っている施設につういては、その多くが東日本大震災により施設を除却、仮設施設等で運営しているところであり、そのことにより比率が低く抑えられているものであるが、今後とも、施設等の規模の適正化に配慮した財政運営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78,544
78,154
98.17
64,908,425
53,179,368
1,877,552
15,776,978
30,341,129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111941</xdr:rowOff>
    </xdr:from>
    <xdr:to>
      <xdr:col>24</xdr:col>
      <xdr:colOff>114300</xdr:colOff>
      <xdr:row>42</xdr:row>
      <xdr:rowOff>42091</xdr:rowOff>
    </xdr:to>
    <xdr:sp macro="" textlink="">
      <xdr:nvSpPr>
        <xdr:cNvPr id="72" name="楕円 71"/>
        <xdr:cNvSpPr/>
      </xdr:nvSpPr>
      <xdr:spPr>
        <a:xfrm>
          <a:off x="45847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26868</xdr:rowOff>
    </xdr:from>
    <xdr:ext cx="340478" cy="259045"/>
    <xdr:sp macro="" textlink="">
      <xdr:nvSpPr>
        <xdr:cNvPr id="73" name="【図書館】&#10;有形固定資産減価償却率該当値テキスト"/>
        <xdr:cNvSpPr txBox="1"/>
      </xdr:nvSpPr>
      <xdr:spPr>
        <a:xfrm>
          <a:off x="4673600" y="7056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4" name="楕円 73"/>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41</xdr:row>
      <xdr:rowOff>162741</xdr:rowOff>
    </xdr:to>
    <xdr:cxnSp macro="">
      <xdr:nvCxnSpPr>
        <xdr:cNvPr id="75" name="直線コネクタ 74"/>
        <xdr:cNvCxnSpPr/>
      </xdr:nvCxnSpPr>
      <xdr:spPr>
        <a:xfrm>
          <a:off x="3797300" y="6441077"/>
          <a:ext cx="8382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85816</xdr:rowOff>
    </xdr:from>
    <xdr:to>
      <xdr:col>15</xdr:col>
      <xdr:colOff>101600</xdr:colOff>
      <xdr:row>38</xdr:row>
      <xdr:rowOff>15966</xdr:rowOff>
    </xdr:to>
    <xdr:sp macro="" textlink="">
      <xdr:nvSpPr>
        <xdr:cNvPr id="76" name="楕円 75"/>
        <xdr:cNvSpPr/>
      </xdr:nvSpPr>
      <xdr:spPr>
        <a:xfrm>
          <a:off x="2857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37</xdr:row>
      <xdr:rowOff>136616</xdr:rowOff>
    </xdr:to>
    <xdr:cxnSp macro="">
      <xdr:nvCxnSpPr>
        <xdr:cNvPr id="77" name="直線コネクタ 76"/>
        <xdr:cNvCxnSpPr/>
      </xdr:nvCxnSpPr>
      <xdr:spPr>
        <a:xfrm flipV="1">
          <a:off x="2908300" y="6441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78" name="楕円 77"/>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167640</xdr:rowOff>
    </xdr:to>
    <xdr:cxnSp macro="">
      <xdr:nvCxnSpPr>
        <xdr:cNvPr id="79" name="直線コネクタ 78"/>
        <xdr:cNvCxnSpPr/>
      </xdr:nvCxnSpPr>
      <xdr:spPr>
        <a:xfrm flipV="1">
          <a:off x="2019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164754</xdr:rowOff>
    </xdr:from>
    <xdr:ext cx="405111" cy="259045"/>
    <xdr:sp macro="" textlink="">
      <xdr:nvSpPr>
        <xdr:cNvPr id="83" name="n_1mainValue【図書館】&#10;有形固定資産減価償却率"/>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4" name="n_2main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63517</xdr:rowOff>
    </xdr:from>
    <xdr:ext cx="405111" cy="259045"/>
    <xdr:sp macro="" textlink="">
      <xdr:nvSpPr>
        <xdr:cNvPr id="85" name="n_3mainValue【図書館】&#10;有形固定資産減価償却率"/>
        <xdr:cNvSpPr txBox="1"/>
      </xdr:nvSpPr>
      <xdr:spPr>
        <a:xfrm>
          <a:off x="1816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4" name="楕円 123"/>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25" name="【図書館】&#10;一人当たり面積該当値テキスト"/>
        <xdr:cNvSpPr txBox="1"/>
      </xdr:nvSpPr>
      <xdr:spPr>
        <a:xfrm>
          <a:off x="105156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26" name="楕円 125"/>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41</xdr:row>
      <xdr:rowOff>95250</xdr:rowOff>
    </xdr:to>
    <xdr:cxnSp macro="">
      <xdr:nvCxnSpPr>
        <xdr:cNvPr id="127" name="直線コネクタ 126"/>
        <xdr:cNvCxnSpPr/>
      </xdr:nvCxnSpPr>
      <xdr:spPr>
        <a:xfrm flipV="1">
          <a:off x="9639300" y="67564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28" name="楕円 127"/>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29" name="直線コネクタ 128"/>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0" name="楕円 129"/>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1" name="直線コネクタ 130"/>
        <xdr:cNvCxnSpPr/>
      </xdr:nvCxnSpPr>
      <xdr:spPr>
        <a:xfrm>
          <a:off x="7861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35"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36"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37"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77" name="楕円 176"/>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78" name="【体育館・プール】&#10;有形固定資産減価償却率該当値テキスト"/>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90170</xdr:rowOff>
    </xdr:from>
    <xdr:to>
      <xdr:col>20</xdr:col>
      <xdr:colOff>38100</xdr:colOff>
      <xdr:row>58</xdr:row>
      <xdr:rowOff>20320</xdr:rowOff>
    </xdr:to>
    <xdr:sp macro="" textlink="">
      <xdr:nvSpPr>
        <xdr:cNvPr id="179" name="楕円 178"/>
        <xdr:cNvSpPr/>
      </xdr:nvSpPr>
      <xdr:spPr>
        <a:xfrm>
          <a:off x="3746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140970</xdr:rowOff>
    </xdr:from>
    <xdr:to>
      <xdr:col>24</xdr:col>
      <xdr:colOff>63500</xdr:colOff>
      <xdr:row>59</xdr:row>
      <xdr:rowOff>15240</xdr:rowOff>
    </xdr:to>
    <xdr:cxnSp macro="">
      <xdr:nvCxnSpPr>
        <xdr:cNvPr id="180" name="直線コネクタ 179"/>
        <xdr:cNvCxnSpPr/>
      </xdr:nvCxnSpPr>
      <xdr:spPr>
        <a:xfrm>
          <a:off x="3797300" y="991362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156845</xdr:rowOff>
    </xdr:from>
    <xdr:to>
      <xdr:col>15</xdr:col>
      <xdr:colOff>101600</xdr:colOff>
      <xdr:row>58</xdr:row>
      <xdr:rowOff>86995</xdr:rowOff>
    </xdr:to>
    <xdr:sp macro="" textlink="">
      <xdr:nvSpPr>
        <xdr:cNvPr id="181" name="楕円 180"/>
        <xdr:cNvSpPr/>
      </xdr:nvSpPr>
      <xdr:spPr>
        <a:xfrm>
          <a:off x="2857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140970</xdr:rowOff>
    </xdr:from>
    <xdr:to>
      <xdr:col>19</xdr:col>
      <xdr:colOff>177800</xdr:colOff>
      <xdr:row>58</xdr:row>
      <xdr:rowOff>36195</xdr:rowOff>
    </xdr:to>
    <xdr:cxnSp macro="">
      <xdr:nvCxnSpPr>
        <xdr:cNvPr id="182" name="直線コネクタ 181"/>
        <xdr:cNvCxnSpPr/>
      </xdr:nvCxnSpPr>
      <xdr:spPr>
        <a:xfrm flipV="1">
          <a:off x="2908300" y="99136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162560</xdr:rowOff>
    </xdr:from>
    <xdr:to>
      <xdr:col>10</xdr:col>
      <xdr:colOff>165100</xdr:colOff>
      <xdr:row>58</xdr:row>
      <xdr:rowOff>92710</xdr:rowOff>
    </xdr:to>
    <xdr:sp macro="" textlink="">
      <xdr:nvSpPr>
        <xdr:cNvPr id="183" name="楕円 182"/>
        <xdr:cNvSpPr/>
      </xdr:nvSpPr>
      <xdr:spPr>
        <a:xfrm>
          <a:off x="1968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36195</xdr:rowOff>
    </xdr:from>
    <xdr:to>
      <xdr:col>15</xdr:col>
      <xdr:colOff>50800</xdr:colOff>
      <xdr:row>58</xdr:row>
      <xdr:rowOff>41910</xdr:rowOff>
    </xdr:to>
    <xdr:cxnSp macro="">
      <xdr:nvCxnSpPr>
        <xdr:cNvPr id="184" name="直線コネクタ 183"/>
        <xdr:cNvCxnSpPr/>
      </xdr:nvCxnSpPr>
      <xdr:spPr>
        <a:xfrm flipV="1">
          <a:off x="2019300" y="99802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36847</xdr:rowOff>
    </xdr:from>
    <xdr:ext cx="405111" cy="259045"/>
    <xdr:sp macro="" textlink="">
      <xdr:nvSpPr>
        <xdr:cNvPr id="188" name="n_1mainValue【体育館・プール】&#10;有形固定資産減価償却率"/>
        <xdr:cNvSpPr txBox="1"/>
      </xdr:nvSpPr>
      <xdr:spPr>
        <a:xfrm>
          <a:off x="3582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89" name="n_2mainValue【体育館・プー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109237</xdr:rowOff>
    </xdr:from>
    <xdr:ext cx="405111" cy="259045"/>
    <xdr:sp macro="" textlink="">
      <xdr:nvSpPr>
        <xdr:cNvPr id="190" name="n_3mainValue【体育館・プール】&#10;有形固定資産減価償却率"/>
        <xdr:cNvSpPr txBox="1"/>
      </xdr:nvSpPr>
      <xdr:spPr>
        <a:xfrm>
          <a:off x="1816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229" name="楕円 228"/>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160037</xdr:rowOff>
    </xdr:from>
    <xdr:ext cx="469744" cy="259045"/>
    <xdr:sp macro="" textlink="">
      <xdr:nvSpPr>
        <xdr:cNvPr id="230" name="【体育館・プール】&#10;一人当たり面積該当値テキスト"/>
        <xdr:cNvSpPr txBox="1"/>
      </xdr:nvSpPr>
      <xdr:spPr>
        <a:xfrm>
          <a:off x="10515600"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31" name="楕円 230"/>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60960</xdr:rowOff>
    </xdr:from>
    <xdr:to>
      <xdr:col>55</xdr:col>
      <xdr:colOff>0</xdr:colOff>
      <xdr:row>62</xdr:row>
      <xdr:rowOff>68580</xdr:rowOff>
    </xdr:to>
    <xdr:cxnSp macro="">
      <xdr:nvCxnSpPr>
        <xdr:cNvPr id="232" name="直線コネクタ 231"/>
        <xdr:cNvCxnSpPr/>
      </xdr:nvCxnSpPr>
      <xdr:spPr>
        <a:xfrm flipV="1">
          <a:off x="9639300" y="10690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xdr:rowOff>
    </xdr:from>
    <xdr:to>
      <xdr:col>46</xdr:col>
      <xdr:colOff>38100</xdr:colOff>
      <xdr:row>62</xdr:row>
      <xdr:rowOff>115570</xdr:rowOff>
    </xdr:to>
    <xdr:sp macro="" textlink="">
      <xdr:nvSpPr>
        <xdr:cNvPr id="233" name="楕円 232"/>
        <xdr:cNvSpPr/>
      </xdr:nvSpPr>
      <xdr:spPr>
        <a:xfrm>
          <a:off x="869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68580</xdr:rowOff>
    </xdr:to>
    <xdr:cxnSp macro="">
      <xdr:nvCxnSpPr>
        <xdr:cNvPr id="234" name="直線コネクタ 233"/>
        <xdr:cNvCxnSpPr/>
      </xdr:nvCxnSpPr>
      <xdr:spPr>
        <a:xfrm>
          <a:off x="8750300" y="1069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xdr:rowOff>
    </xdr:from>
    <xdr:to>
      <xdr:col>41</xdr:col>
      <xdr:colOff>101600</xdr:colOff>
      <xdr:row>62</xdr:row>
      <xdr:rowOff>111760</xdr:rowOff>
    </xdr:to>
    <xdr:sp macro="" textlink="">
      <xdr:nvSpPr>
        <xdr:cNvPr id="235" name="楕円 234"/>
        <xdr:cNvSpPr/>
      </xdr:nvSpPr>
      <xdr:spPr>
        <a:xfrm>
          <a:off x="7810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60960</xdr:rowOff>
    </xdr:from>
    <xdr:to>
      <xdr:col>45</xdr:col>
      <xdr:colOff>177800</xdr:colOff>
      <xdr:row>62</xdr:row>
      <xdr:rowOff>64770</xdr:rowOff>
    </xdr:to>
    <xdr:cxnSp macro="">
      <xdr:nvCxnSpPr>
        <xdr:cNvPr id="236" name="直線コネクタ 235"/>
        <xdr:cNvCxnSpPr/>
      </xdr:nvCxnSpPr>
      <xdr:spPr>
        <a:xfrm>
          <a:off x="7861300" y="1069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110507</xdr:rowOff>
    </xdr:from>
    <xdr:ext cx="469744" cy="259045"/>
    <xdr:sp macro="" textlink="">
      <xdr:nvSpPr>
        <xdr:cNvPr id="240" name="n_1mainValue【体育館・プール】&#10;一人当たり面積"/>
        <xdr:cNvSpPr txBox="1"/>
      </xdr:nvSpPr>
      <xdr:spPr>
        <a:xfrm>
          <a:off x="9391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241" name="n_2mainValue【体育館・プール】&#10;一人当たり面積"/>
        <xdr:cNvSpPr txBox="1"/>
      </xdr:nvSpPr>
      <xdr:spPr>
        <a:xfrm>
          <a:off x="8515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102887</xdr:rowOff>
    </xdr:from>
    <xdr:ext cx="469744" cy="259045"/>
    <xdr:sp macro="" textlink="">
      <xdr:nvSpPr>
        <xdr:cNvPr id="242" name="n_3mainValue【体育館・プール】&#10;一人当たり面積"/>
        <xdr:cNvSpPr txBox="1"/>
      </xdr:nvSpPr>
      <xdr:spPr>
        <a:xfrm>
          <a:off x="7626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108458</xdr:rowOff>
    </xdr:from>
    <xdr:to>
      <xdr:col>24</xdr:col>
      <xdr:colOff>114300</xdr:colOff>
      <xdr:row>82</xdr:row>
      <xdr:rowOff>38608</xdr:rowOff>
    </xdr:to>
    <xdr:sp macro="" textlink="">
      <xdr:nvSpPr>
        <xdr:cNvPr id="280" name="楕円 279"/>
        <xdr:cNvSpPr/>
      </xdr:nvSpPr>
      <xdr:spPr>
        <a:xfrm>
          <a:off x="4584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131335</xdr:rowOff>
    </xdr:from>
    <xdr:ext cx="405111" cy="259045"/>
    <xdr:sp macro="" textlink="">
      <xdr:nvSpPr>
        <xdr:cNvPr id="281" name="【福祉施設】&#10;有形固定資産減価償却率該当値テキスト"/>
        <xdr:cNvSpPr txBox="1"/>
      </xdr:nvSpPr>
      <xdr:spPr>
        <a:xfrm>
          <a:off x="4673600" y="1384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87885</xdr:rowOff>
    </xdr:from>
    <xdr:to>
      <xdr:col>20</xdr:col>
      <xdr:colOff>38100</xdr:colOff>
      <xdr:row>82</xdr:row>
      <xdr:rowOff>18035</xdr:rowOff>
    </xdr:to>
    <xdr:sp macro="" textlink="">
      <xdr:nvSpPr>
        <xdr:cNvPr id="282" name="楕円 281"/>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138685</xdr:rowOff>
    </xdr:from>
    <xdr:to>
      <xdr:col>24</xdr:col>
      <xdr:colOff>63500</xdr:colOff>
      <xdr:row>81</xdr:row>
      <xdr:rowOff>159258</xdr:rowOff>
    </xdr:to>
    <xdr:cxnSp macro="">
      <xdr:nvCxnSpPr>
        <xdr:cNvPr id="283" name="直線コネクタ 282"/>
        <xdr:cNvCxnSpPr/>
      </xdr:nvCxnSpPr>
      <xdr:spPr>
        <a:xfrm>
          <a:off x="3797300" y="14026135"/>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284" name="楕円 283"/>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138685</xdr:rowOff>
    </xdr:from>
    <xdr:to>
      <xdr:col>19</xdr:col>
      <xdr:colOff>177800</xdr:colOff>
      <xdr:row>81</xdr:row>
      <xdr:rowOff>163830</xdr:rowOff>
    </xdr:to>
    <xdr:cxnSp macro="">
      <xdr:nvCxnSpPr>
        <xdr:cNvPr id="285" name="直線コネクタ 284"/>
        <xdr:cNvCxnSpPr/>
      </xdr:nvCxnSpPr>
      <xdr:spPr>
        <a:xfrm flipV="1">
          <a:off x="2908300" y="14026135"/>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131318</xdr:rowOff>
    </xdr:from>
    <xdr:to>
      <xdr:col>10</xdr:col>
      <xdr:colOff>165100</xdr:colOff>
      <xdr:row>82</xdr:row>
      <xdr:rowOff>61468</xdr:rowOff>
    </xdr:to>
    <xdr:sp macro="" textlink="">
      <xdr:nvSpPr>
        <xdr:cNvPr id="286" name="楕円 285"/>
        <xdr:cNvSpPr/>
      </xdr:nvSpPr>
      <xdr:spPr>
        <a:xfrm>
          <a:off x="1968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10668</xdr:rowOff>
    </xdr:to>
    <xdr:cxnSp macro="">
      <xdr:nvCxnSpPr>
        <xdr:cNvPr id="287" name="直線コネクタ 286"/>
        <xdr:cNvCxnSpPr/>
      </xdr:nvCxnSpPr>
      <xdr:spPr>
        <a:xfrm flipV="1">
          <a:off x="2019300" y="140512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34562</xdr:rowOff>
    </xdr:from>
    <xdr:ext cx="405111" cy="259045"/>
    <xdr:sp macro="" textlink="">
      <xdr:nvSpPr>
        <xdr:cNvPr id="291" name="n_1mainValue【福祉施設】&#10;有形固定資産減価償却率"/>
        <xdr:cNvSpPr txBox="1"/>
      </xdr:nvSpPr>
      <xdr:spPr>
        <a:xfrm>
          <a:off x="3582044"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92" name="n_2main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77995</xdr:rowOff>
    </xdr:from>
    <xdr:ext cx="405111" cy="259045"/>
    <xdr:sp macro="" textlink="">
      <xdr:nvSpPr>
        <xdr:cNvPr id="293" name="n_3mainValue【福祉施設】&#10;有形固定資産減価償却率"/>
        <xdr:cNvSpPr txBox="1"/>
      </xdr:nvSpPr>
      <xdr:spPr>
        <a:xfrm>
          <a:off x="1816744" y="13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28" name="楕円 327"/>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62247</xdr:rowOff>
    </xdr:from>
    <xdr:ext cx="469744" cy="259045"/>
    <xdr:sp macro="" textlink="">
      <xdr:nvSpPr>
        <xdr:cNvPr id="329" name="【福祉施設】&#10;一人当たり面積該当値テキスト"/>
        <xdr:cNvSpPr txBox="1"/>
      </xdr:nvSpPr>
      <xdr:spPr>
        <a:xfrm>
          <a:off x="10515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30" name="楕円 329"/>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31" name="直線コネクタ 330"/>
        <xdr:cNvCxnSpPr/>
      </xdr:nvCxnSpPr>
      <xdr:spPr>
        <a:xfrm>
          <a:off x="9639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32" name="楕円 331"/>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33" name="直線コネクタ 332"/>
        <xdr:cNvCxnSpPr/>
      </xdr:nvCxnSpPr>
      <xdr:spPr>
        <a:xfrm>
          <a:off x="8750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34" name="楕円 333"/>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26670</xdr:rowOff>
    </xdr:to>
    <xdr:cxnSp macro="">
      <xdr:nvCxnSpPr>
        <xdr:cNvPr id="335" name="直線コネクタ 334"/>
        <xdr:cNvCxnSpPr/>
      </xdr:nvCxnSpPr>
      <xdr:spPr>
        <a:xfrm>
          <a:off x="7861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39"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40"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41" name="n_3mainValue【福祉施設】&#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22134</xdr:rowOff>
    </xdr:from>
    <xdr:to>
      <xdr:col>24</xdr:col>
      <xdr:colOff>114300</xdr:colOff>
      <xdr:row>103</xdr:row>
      <xdr:rowOff>123734</xdr:rowOff>
    </xdr:to>
    <xdr:sp macro="" textlink="">
      <xdr:nvSpPr>
        <xdr:cNvPr id="382" name="楕円 381"/>
        <xdr:cNvSpPr/>
      </xdr:nvSpPr>
      <xdr:spPr>
        <a:xfrm>
          <a:off x="45847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45011</xdr:rowOff>
    </xdr:from>
    <xdr:ext cx="405111" cy="259045"/>
    <xdr:sp macro="" textlink="">
      <xdr:nvSpPr>
        <xdr:cNvPr id="383" name="【市民会館】&#10;有形固定資産減価償却率該当値テキスト"/>
        <xdr:cNvSpPr txBox="1"/>
      </xdr:nvSpPr>
      <xdr:spPr>
        <a:xfrm>
          <a:off x="4673600" y="1753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44994</xdr:rowOff>
    </xdr:from>
    <xdr:to>
      <xdr:col>20</xdr:col>
      <xdr:colOff>38100</xdr:colOff>
      <xdr:row>103</xdr:row>
      <xdr:rowOff>146594</xdr:rowOff>
    </xdr:to>
    <xdr:sp macro="" textlink="">
      <xdr:nvSpPr>
        <xdr:cNvPr id="384" name="楕円 383"/>
        <xdr:cNvSpPr/>
      </xdr:nvSpPr>
      <xdr:spPr>
        <a:xfrm>
          <a:off x="3746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72934</xdr:rowOff>
    </xdr:from>
    <xdr:to>
      <xdr:col>24</xdr:col>
      <xdr:colOff>63500</xdr:colOff>
      <xdr:row>103</xdr:row>
      <xdr:rowOff>95794</xdr:rowOff>
    </xdr:to>
    <xdr:cxnSp macro="">
      <xdr:nvCxnSpPr>
        <xdr:cNvPr id="385" name="直線コネクタ 384"/>
        <xdr:cNvCxnSpPr/>
      </xdr:nvCxnSpPr>
      <xdr:spPr>
        <a:xfrm flipV="1">
          <a:off x="3797300" y="177322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67855</xdr:rowOff>
    </xdr:from>
    <xdr:to>
      <xdr:col>15</xdr:col>
      <xdr:colOff>101600</xdr:colOff>
      <xdr:row>103</xdr:row>
      <xdr:rowOff>169455</xdr:rowOff>
    </xdr:to>
    <xdr:sp macro="" textlink="">
      <xdr:nvSpPr>
        <xdr:cNvPr id="386" name="楕円 385"/>
        <xdr:cNvSpPr/>
      </xdr:nvSpPr>
      <xdr:spPr>
        <a:xfrm>
          <a:off x="2857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95794</xdr:rowOff>
    </xdr:from>
    <xdr:to>
      <xdr:col>19</xdr:col>
      <xdr:colOff>177800</xdr:colOff>
      <xdr:row>103</xdr:row>
      <xdr:rowOff>118655</xdr:rowOff>
    </xdr:to>
    <xdr:cxnSp macro="">
      <xdr:nvCxnSpPr>
        <xdr:cNvPr id="387" name="直線コネクタ 386"/>
        <xdr:cNvCxnSpPr/>
      </xdr:nvCxnSpPr>
      <xdr:spPr>
        <a:xfrm flipV="1">
          <a:off x="2908300" y="177551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93980</xdr:rowOff>
    </xdr:from>
    <xdr:to>
      <xdr:col>10</xdr:col>
      <xdr:colOff>165100</xdr:colOff>
      <xdr:row>104</xdr:row>
      <xdr:rowOff>24130</xdr:rowOff>
    </xdr:to>
    <xdr:sp macro="" textlink="">
      <xdr:nvSpPr>
        <xdr:cNvPr id="388" name="楕円 387"/>
        <xdr:cNvSpPr/>
      </xdr:nvSpPr>
      <xdr:spPr>
        <a:xfrm>
          <a:off x="196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118655</xdr:rowOff>
    </xdr:from>
    <xdr:to>
      <xdr:col>15</xdr:col>
      <xdr:colOff>50800</xdr:colOff>
      <xdr:row>103</xdr:row>
      <xdr:rowOff>144780</xdr:rowOff>
    </xdr:to>
    <xdr:cxnSp macro="">
      <xdr:nvCxnSpPr>
        <xdr:cNvPr id="389" name="直線コネクタ 388"/>
        <xdr:cNvCxnSpPr/>
      </xdr:nvCxnSpPr>
      <xdr:spPr>
        <a:xfrm flipV="1">
          <a:off x="2019300" y="1777800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163121</xdr:rowOff>
    </xdr:from>
    <xdr:ext cx="405111" cy="259045"/>
    <xdr:sp macro="" textlink="">
      <xdr:nvSpPr>
        <xdr:cNvPr id="393" name="n_1mainValue【市民会館】&#10;有形固定資産減価償却率"/>
        <xdr:cNvSpPr txBox="1"/>
      </xdr:nvSpPr>
      <xdr:spPr>
        <a:xfrm>
          <a:off x="3582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14532</xdr:rowOff>
    </xdr:from>
    <xdr:ext cx="405111" cy="259045"/>
    <xdr:sp macro="" textlink="">
      <xdr:nvSpPr>
        <xdr:cNvPr id="394" name="n_2mainValue【市民会館】&#10;有形固定資産減価償却率"/>
        <xdr:cNvSpPr txBox="1"/>
      </xdr:nvSpPr>
      <xdr:spPr>
        <a:xfrm>
          <a:off x="2705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40657</xdr:rowOff>
    </xdr:from>
    <xdr:ext cx="405111" cy="259045"/>
    <xdr:sp macro="" textlink="">
      <xdr:nvSpPr>
        <xdr:cNvPr id="395" name="n_3mainValue【市民会館】&#10;有形固定資産減価償却率"/>
        <xdr:cNvSpPr txBox="1"/>
      </xdr:nvSpPr>
      <xdr:spPr>
        <a:xfrm>
          <a:off x="1816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24"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113030</xdr:rowOff>
    </xdr:from>
    <xdr:to>
      <xdr:col>55</xdr:col>
      <xdr:colOff>50800</xdr:colOff>
      <xdr:row>105</xdr:row>
      <xdr:rowOff>43180</xdr:rowOff>
    </xdr:to>
    <xdr:sp macro="" textlink="">
      <xdr:nvSpPr>
        <xdr:cNvPr id="434" name="楕円 433"/>
        <xdr:cNvSpPr/>
      </xdr:nvSpPr>
      <xdr:spPr>
        <a:xfrm>
          <a:off x="10426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135907</xdr:rowOff>
    </xdr:from>
    <xdr:ext cx="469744" cy="259045"/>
    <xdr:sp macro="" textlink="">
      <xdr:nvSpPr>
        <xdr:cNvPr id="435" name="【市民会館】&#10;一人当たり面積該当値テキスト"/>
        <xdr:cNvSpPr txBox="1"/>
      </xdr:nvSpPr>
      <xdr:spPr>
        <a:xfrm>
          <a:off x="10515600"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113030</xdr:rowOff>
    </xdr:from>
    <xdr:to>
      <xdr:col>50</xdr:col>
      <xdr:colOff>165100</xdr:colOff>
      <xdr:row>105</xdr:row>
      <xdr:rowOff>43180</xdr:rowOff>
    </xdr:to>
    <xdr:sp macro="" textlink="">
      <xdr:nvSpPr>
        <xdr:cNvPr id="436" name="楕円 435"/>
        <xdr:cNvSpPr/>
      </xdr:nvSpPr>
      <xdr:spPr>
        <a:xfrm>
          <a:off x="9588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163830</xdr:rowOff>
    </xdr:from>
    <xdr:to>
      <xdr:col>55</xdr:col>
      <xdr:colOff>0</xdr:colOff>
      <xdr:row>104</xdr:row>
      <xdr:rowOff>163830</xdr:rowOff>
    </xdr:to>
    <xdr:cxnSp macro="">
      <xdr:nvCxnSpPr>
        <xdr:cNvPr id="437" name="直線コネクタ 436"/>
        <xdr:cNvCxnSpPr/>
      </xdr:nvCxnSpPr>
      <xdr:spPr>
        <a:xfrm>
          <a:off x="9639300" y="17994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38" name="楕円 437"/>
        <xdr:cNvSpPr/>
      </xdr:nvSpPr>
      <xdr:spPr>
        <a:xfrm>
          <a:off x="8699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160020</xdr:rowOff>
    </xdr:from>
    <xdr:to>
      <xdr:col>50</xdr:col>
      <xdr:colOff>114300</xdr:colOff>
      <xdr:row>104</xdr:row>
      <xdr:rowOff>163830</xdr:rowOff>
    </xdr:to>
    <xdr:cxnSp macro="">
      <xdr:nvCxnSpPr>
        <xdr:cNvPr id="439" name="直線コネクタ 438"/>
        <xdr:cNvCxnSpPr/>
      </xdr:nvCxnSpPr>
      <xdr:spPr>
        <a:xfrm>
          <a:off x="8750300" y="1799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101600</xdr:rowOff>
    </xdr:from>
    <xdr:to>
      <xdr:col>41</xdr:col>
      <xdr:colOff>101600</xdr:colOff>
      <xdr:row>105</xdr:row>
      <xdr:rowOff>31750</xdr:rowOff>
    </xdr:to>
    <xdr:sp macro="" textlink="">
      <xdr:nvSpPr>
        <xdr:cNvPr id="440" name="楕円 439"/>
        <xdr:cNvSpPr/>
      </xdr:nvSpPr>
      <xdr:spPr>
        <a:xfrm>
          <a:off x="781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152400</xdr:rowOff>
    </xdr:from>
    <xdr:to>
      <xdr:col>45</xdr:col>
      <xdr:colOff>177800</xdr:colOff>
      <xdr:row>104</xdr:row>
      <xdr:rowOff>160020</xdr:rowOff>
    </xdr:to>
    <xdr:cxnSp macro="">
      <xdr:nvCxnSpPr>
        <xdr:cNvPr id="441" name="直線コネクタ 440"/>
        <xdr:cNvCxnSpPr/>
      </xdr:nvCxnSpPr>
      <xdr:spPr>
        <a:xfrm>
          <a:off x="7861300" y="1798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2"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43"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44" name="n_3aveValue【市民会館】&#10;一人当たり面積"/>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59707</xdr:rowOff>
    </xdr:from>
    <xdr:ext cx="469744" cy="259045"/>
    <xdr:sp macro="" textlink="">
      <xdr:nvSpPr>
        <xdr:cNvPr id="445" name="n_1mainValue【市民会館】&#10;一人当たり面積"/>
        <xdr:cNvSpPr txBox="1"/>
      </xdr:nvSpPr>
      <xdr:spPr>
        <a:xfrm>
          <a:off x="93917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6" name="n_2main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48277</xdr:rowOff>
    </xdr:from>
    <xdr:ext cx="469744" cy="259045"/>
    <xdr:sp macro="" textlink="">
      <xdr:nvSpPr>
        <xdr:cNvPr id="447" name="n_3mainValue【市民会館】&#10;一人当たり面積"/>
        <xdr:cNvSpPr txBox="1"/>
      </xdr:nvSpPr>
      <xdr:spPr>
        <a:xfrm>
          <a:off x="7626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147864</xdr:rowOff>
    </xdr:from>
    <xdr:to>
      <xdr:col>85</xdr:col>
      <xdr:colOff>177800</xdr:colOff>
      <xdr:row>36</xdr:row>
      <xdr:rowOff>78014</xdr:rowOff>
    </xdr:to>
    <xdr:sp macro="" textlink="">
      <xdr:nvSpPr>
        <xdr:cNvPr id="488" name="楕円 487"/>
        <xdr:cNvSpPr/>
      </xdr:nvSpPr>
      <xdr:spPr>
        <a:xfrm>
          <a:off x="16268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170741</xdr:rowOff>
    </xdr:from>
    <xdr:ext cx="405111" cy="259045"/>
    <xdr:sp macro="" textlink="">
      <xdr:nvSpPr>
        <xdr:cNvPr id="489" name="【一般廃棄物処理施設】&#10;有形固定資産減価償却率該当値テキスト"/>
        <xdr:cNvSpPr txBox="1"/>
      </xdr:nvSpPr>
      <xdr:spPr>
        <a:xfrm>
          <a:off x="163576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46627</xdr:rowOff>
    </xdr:from>
    <xdr:to>
      <xdr:col>81</xdr:col>
      <xdr:colOff>101600</xdr:colOff>
      <xdr:row>36</xdr:row>
      <xdr:rowOff>148227</xdr:rowOff>
    </xdr:to>
    <xdr:sp macro="" textlink="">
      <xdr:nvSpPr>
        <xdr:cNvPr id="490" name="楕円 489"/>
        <xdr:cNvSpPr/>
      </xdr:nvSpPr>
      <xdr:spPr>
        <a:xfrm>
          <a:off x="15430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27214</xdr:rowOff>
    </xdr:from>
    <xdr:to>
      <xdr:col>85</xdr:col>
      <xdr:colOff>127000</xdr:colOff>
      <xdr:row>36</xdr:row>
      <xdr:rowOff>97427</xdr:rowOff>
    </xdr:to>
    <xdr:cxnSp macro="">
      <xdr:nvCxnSpPr>
        <xdr:cNvPr id="491" name="直線コネクタ 490"/>
        <xdr:cNvCxnSpPr/>
      </xdr:nvCxnSpPr>
      <xdr:spPr>
        <a:xfrm flipV="1">
          <a:off x="15481300" y="619941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2"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3"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4"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164754</xdr:rowOff>
    </xdr:from>
    <xdr:ext cx="405111" cy="259045"/>
    <xdr:sp macro="" textlink="">
      <xdr:nvSpPr>
        <xdr:cNvPr id="495" name="n_1mainValue【一般廃棄物処理施設】&#10;有形固定資産減価償却率"/>
        <xdr:cNvSpPr txBox="1"/>
      </xdr:nvSpPr>
      <xdr:spPr>
        <a:xfrm>
          <a:off x="15266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6" name="直線コネクタ 5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7" name="テキスト ボックス 50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8" name="直線コネクタ 5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9" name="テキスト ボックス 50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0" name="直線コネクタ 5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1" name="テキスト ボックス 51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2" name="直線コネクタ 5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3" name="テキスト ボックス 51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4" name="直線コネクタ 5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5" name="テキスト ボックス 51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7" name="テキスト ボックス 5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19" name="直線コネクタ 518"/>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0"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1" name="直線コネクタ 520"/>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2"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3" name="直線コネクタ 522"/>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24"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25" name="フローチャート: 判断 524"/>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26" name="フローチャート: 判断 525"/>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27" name="フローチャート: 判断 526"/>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28" name="フローチャート: 判断 527"/>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44183</xdr:rowOff>
    </xdr:from>
    <xdr:to>
      <xdr:col>116</xdr:col>
      <xdr:colOff>114300</xdr:colOff>
      <xdr:row>37</xdr:row>
      <xdr:rowOff>145783</xdr:rowOff>
    </xdr:to>
    <xdr:sp macro="" textlink="">
      <xdr:nvSpPr>
        <xdr:cNvPr id="534" name="楕円 533"/>
        <xdr:cNvSpPr/>
      </xdr:nvSpPr>
      <xdr:spPr>
        <a:xfrm>
          <a:off x="22110700" y="63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67060</xdr:rowOff>
    </xdr:from>
    <xdr:ext cx="599010" cy="259045"/>
    <xdr:sp macro="" textlink="">
      <xdr:nvSpPr>
        <xdr:cNvPr id="535" name="【一般廃棄物処理施設】&#10;一人当たり有形固定資産（償却資産）額該当値テキスト"/>
        <xdr:cNvSpPr txBox="1"/>
      </xdr:nvSpPr>
      <xdr:spPr>
        <a:xfrm>
          <a:off x="22199600" y="623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56604</xdr:rowOff>
    </xdr:from>
    <xdr:to>
      <xdr:col>112</xdr:col>
      <xdr:colOff>38100</xdr:colOff>
      <xdr:row>37</xdr:row>
      <xdr:rowOff>158204</xdr:rowOff>
    </xdr:to>
    <xdr:sp macro="" textlink="">
      <xdr:nvSpPr>
        <xdr:cNvPr id="536" name="楕円 535"/>
        <xdr:cNvSpPr/>
      </xdr:nvSpPr>
      <xdr:spPr>
        <a:xfrm>
          <a:off x="21272500" y="64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94983</xdr:rowOff>
    </xdr:from>
    <xdr:to>
      <xdr:col>116</xdr:col>
      <xdr:colOff>63500</xdr:colOff>
      <xdr:row>37</xdr:row>
      <xdr:rowOff>107404</xdr:rowOff>
    </xdr:to>
    <xdr:cxnSp macro="">
      <xdr:nvCxnSpPr>
        <xdr:cNvPr id="537" name="直線コネクタ 536"/>
        <xdr:cNvCxnSpPr/>
      </xdr:nvCxnSpPr>
      <xdr:spPr>
        <a:xfrm flipV="1">
          <a:off x="21323300" y="6438633"/>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38"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39"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40"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3281</xdr:rowOff>
    </xdr:from>
    <xdr:ext cx="599010" cy="259045"/>
    <xdr:sp macro="" textlink="">
      <xdr:nvSpPr>
        <xdr:cNvPr id="541" name="n_1mainValue【一般廃棄物処理施設】&#10;一人当たり有形固定資産（償却資産）額"/>
        <xdr:cNvSpPr txBox="1"/>
      </xdr:nvSpPr>
      <xdr:spPr>
        <a:xfrm>
          <a:off x="21011095" y="617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2" name="正方形/長方形 5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3" name="正方形/長方形 5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4" name="正方形/長方形 5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5" name="正方形/長方形 5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6" name="正方形/長方形 5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7" name="正方形/長方形 5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8" name="正方形/長方形 5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正方形/長方形 5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0" name="テキスト ボックス 5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1" name="直線コネクタ 5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2" name="直線コネクタ 5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3" name="テキスト ボックス 5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4" name="直線コネクタ 5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5" name="テキスト ボックス 5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6" name="直線コネクタ 5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7" name="テキスト ボックス 5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8" name="直線コネクタ 5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9" name="テキスト ボックス 5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0" name="直線コネクタ 5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1" name="テキスト ボックス 5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2" name="直線コネクタ 5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3" name="テキスト ボックス 5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4" name="直線コネクタ 5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5" name="テキスト ボックス 5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67" name="直線コネクタ 566"/>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6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69" name="直線コネクタ 56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70"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71" name="直線コネクタ 570"/>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72"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73" name="フローチャート: 判断 572"/>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74" name="フローチャート: 判断 573"/>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75" name="フローチャート: 判断 574"/>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76" name="フローチャート: 判断 575"/>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7" name="テキスト ボックス 5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8" name="テキスト ボックス 5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9" name="テキスト ボックス 5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0" name="テキスト ボックス 5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1" name="テキスト ボックス 5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582" name="楕円 581"/>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583" name="【保健センター・保健所】&#10;有形固定資産減価償却率該当値テキスト"/>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584" name="楕円 583"/>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22860</xdr:rowOff>
    </xdr:to>
    <xdr:cxnSp macro="">
      <xdr:nvCxnSpPr>
        <xdr:cNvPr id="585" name="直線コネクタ 584"/>
        <xdr:cNvCxnSpPr/>
      </xdr:nvCxnSpPr>
      <xdr:spPr>
        <a:xfrm flipV="1">
          <a:off x="15481300" y="99277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138612</xdr:rowOff>
    </xdr:from>
    <xdr:to>
      <xdr:col>76</xdr:col>
      <xdr:colOff>165100</xdr:colOff>
      <xdr:row>58</xdr:row>
      <xdr:rowOff>68762</xdr:rowOff>
    </xdr:to>
    <xdr:sp macro="" textlink="">
      <xdr:nvSpPr>
        <xdr:cNvPr id="586" name="楕円 585"/>
        <xdr:cNvSpPr/>
      </xdr:nvSpPr>
      <xdr:spPr>
        <a:xfrm>
          <a:off x="14541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17962</xdr:rowOff>
    </xdr:from>
    <xdr:to>
      <xdr:col>81</xdr:col>
      <xdr:colOff>50800</xdr:colOff>
      <xdr:row>58</xdr:row>
      <xdr:rowOff>22860</xdr:rowOff>
    </xdr:to>
    <xdr:cxnSp macro="">
      <xdr:nvCxnSpPr>
        <xdr:cNvPr id="587" name="直線コネクタ 586"/>
        <xdr:cNvCxnSpPr/>
      </xdr:nvCxnSpPr>
      <xdr:spPr>
        <a:xfrm>
          <a:off x="14592300" y="996206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588" name="楕円 587"/>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17962</xdr:rowOff>
    </xdr:from>
    <xdr:to>
      <xdr:col>76</xdr:col>
      <xdr:colOff>114300</xdr:colOff>
      <xdr:row>58</xdr:row>
      <xdr:rowOff>45720</xdr:rowOff>
    </xdr:to>
    <xdr:cxnSp macro="">
      <xdr:nvCxnSpPr>
        <xdr:cNvPr id="589" name="直線コネクタ 588"/>
        <xdr:cNvCxnSpPr/>
      </xdr:nvCxnSpPr>
      <xdr:spPr>
        <a:xfrm flipV="1">
          <a:off x="13703300" y="99620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9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91"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92"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593" name="n_1mainValue【保健センター・保健所】&#10;有形固定資産減価償却率"/>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85289</xdr:rowOff>
    </xdr:from>
    <xdr:ext cx="405111" cy="259045"/>
    <xdr:sp macro="" textlink="">
      <xdr:nvSpPr>
        <xdr:cNvPr id="594" name="n_2mainValue【保健センター・保健所】&#10;有形固定資産減価償却率"/>
        <xdr:cNvSpPr txBox="1"/>
      </xdr:nvSpPr>
      <xdr:spPr>
        <a:xfrm>
          <a:off x="14389744" y="968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595" name="n_3mainValue【保健センター・保健所】&#10;有形固定資産減価償却率"/>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6" name="正方形/長方形 5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7" name="正方形/長方形 5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8" name="正方形/長方形 5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9" name="正方形/長方形 5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0" name="正方形/長方形 5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1" name="正方形/長方形 6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2" name="正方形/長方形 6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3" name="正方形/長方形 6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4" name="テキスト ボックス 6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5" name="直線コネクタ 6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6" name="直線コネクタ 6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7" name="テキスト ボックス 6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8" name="直線コネクタ 6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9" name="テキスト ボックス 6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0" name="直線コネクタ 6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1" name="テキスト ボックス 6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2" name="直線コネクタ 6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3" name="テキスト ボックス 6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5" name="テキスト ボックス 6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17" name="直線コネクタ 616"/>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18"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19" name="直線コネクタ 618"/>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20"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21" name="直線コネクタ 620"/>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22"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23" name="フローチャート: 判断 622"/>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24" name="フローチャート: 判断 623"/>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25" name="フローチャート: 判断 624"/>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26" name="フローチャート: 判断 625"/>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32" name="楕円 631"/>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33"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34" name="楕円 633"/>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635" name="直線コネクタ 634"/>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636" name="楕円 635"/>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102870</xdr:rowOff>
    </xdr:to>
    <xdr:cxnSp macro="">
      <xdr:nvCxnSpPr>
        <xdr:cNvPr id="637" name="直線コネクタ 636"/>
        <xdr:cNvCxnSpPr/>
      </xdr:nvCxnSpPr>
      <xdr:spPr>
        <a:xfrm>
          <a:off x="20434300" y="1089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638" name="楕円 637"/>
        <xdr:cNvSpPr/>
      </xdr:nvSpPr>
      <xdr:spPr>
        <a:xfrm>
          <a:off x="19494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98298</xdr:rowOff>
    </xdr:from>
    <xdr:to>
      <xdr:col>107</xdr:col>
      <xdr:colOff>50800</xdr:colOff>
      <xdr:row>63</xdr:row>
      <xdr:rowOff>98298</xdr:rowOff>
    </xdr:to>
    <xdr:cxnSp macro="">
      <xdr:nvCxnSpPr>
        <xdr:cNvPr id="639" name="直線コネクタ 638"/>
        <xdr:cNvCxnSpPr/>
      </xdr:nvCxnSpPr>
      <xdr:spPr>
        <a:xfrm>
          <a:off x="19545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4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41"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42"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43"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644" name="n_2mainValue【保健センター・保健所】&#10;一人当たり面積"/>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645" name="n_3mainValue【保健センター・保健所】&#10;一人当たり面積"/>
        <xdr:cNvSpPr txBox="1"/>
      </xdr:nvSpPr>
      <xdr:spPr>
        <a:xfrm>
          <a:off x="19310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6" name="直線コネクタ 65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7" name="テキスト ボックス 65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8" name="直線コネクタ 65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9" name="テキスト ボックス 65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0" name="直線コネクタ 65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1" name="テキスト ボックス 66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2" name="直線コネクタ 66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3" name="テキスト ボックス 66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4" name="直線コネクタ 66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5" name="テキスト ボックス 66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6" name="直線コネクタ 66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7" name="テキスト ボックス 66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8" name="直線コネクタ 6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9" name="テキスト ボックス 6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71" name="直線コネクタ 670"/>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72"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73" name="直線コネクタ 672"/>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74"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75" name="直線コネクタ 674"/>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76"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77" name="フローチャート: 判断 676"/>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78" name="フローチャート: 判断 677"/>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79" name="フローチャート: 判断 678"/>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0" name="フローチャート: 判断 679"/>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1" name="テキスト ボックス 6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2" name="テキスト ボックス 6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3" name="テキスト ボックス 6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4" name="テキスト ボックス 6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5" name="テキスト ボックス 6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86" name="楕円 685"/>
        <xdr:cNvSpPr/>
      </xdr:nvSpPr>
      <xdr:spPr>
        <a:xfrm>
          <a:off x="16268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93090</xdr:rowOff>
    </xdr:from>
    <xdr:ext cx="405111" cy="259045"/>
    <xdr:sp macro="" textlink="">
      <xdr:nvSpPr>
        <xdr:cNvPr id="687" name="【消防施設】&#10;有形固定資産減価償却率該当値テキスト"/>
        <xdr:cNvSpPr txBox="1"/>
      </xdr:nvSpPr>
      <xdr:spPr>
        <a:xfrm>
          <a:off x="16357600"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363</xdr:rowOff>
    </xdr:from>
    <xdr:to>
      <xdr:col>81</xdr:col>
      <xdr:colOff>101600</xdr:colOff>
      <xdr:row>82</xdr:row>
      <xdr:rowOff>101963</xdr:rowOff>
    </xdr:to>
    <xdr:sp macro="" textlink="">
      <xdr:nvSpPr>
        <xdr:cNvPr id="688" name="楕円 687"/>
        <xdr:cNvSpPr/>
      </xdr:nvSpPr>
      <xdr:spPr>
        <a:xfrm>
          <a:off x="15430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51163</xdr:rowOff>
    </xdr:from>
    <xdr:to>
      <xdr:col>85</xdr:col>
      <xdr:colOff>127000</xdr:colOff>
      <xdr:row>82</xdr:row>
      <xdr:rowOff>165463</xdr:rowOff>
    </xdr:to>
    <xdr:cxnSp macro="">
      <xdr:nvCxnSpPr>
        <xdr:cNvPr id="689" name="直線コネクタ 688"/>
        <xdr:cNvCxnSpPr/>
      </xdr:nvCxnSpPr>
      <xdr:spPr>
        <a:xfrm>
          <a:off x="15481300" y="1411006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11793</xdr:rowOff>
    </xdr:from>
    <xdr:to>
      <xdr:col>76</xdr:col>
      <xdr:colOff>165100</xdr:colOff>
      <xdr:row>82</xdr:row>
      <xdr:rowOff>113393</xdr:rowOff>
    </xdr:to>
    <xdr:sp macro="" textlink="">
      <xdr:nvSpPr>
        <xdr:cNvPr id="690" name="楕円 689"/>
        <xdr:cNvSpPr/>
      </xdr:nvSpPr>
      <xdr:spPr>
        <a:xfrm>
          <a:off x="14541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51163</xdr:rowOff>
    </xdr:from>
    <xdr:to>
      <xdr:col>81</xdr:col>
      <xdr:colOff>50800</xdr:colOff>
      <xdr:row>82</xdr:row>
      <xdr:rowOff>62593</xdr:rowOff>
    </xdr:to>
    <xdr:cxnSp macro="">
      <xdr:nvCxnSpPr>
        <xdr:cNvPr id="691" name="直線コネクタ 690"/>
        <xdr:cNvCxnSpPr/>
      </xdr:nvCxnSpPr>
      <xdr:spPr>
        <a:xfrm flipV="1">
          <a:off x="14592300" y="141100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xdr:rowOff>
    </xdr:from>
    <xdr:to>
      <xdr:col>72</xdr:col>
      <xdr:colOff>38100</xdr:colOff>
      <xdr:row>82</xdr:row>
      <xdr:rowOff>103595</xdr:rowOff>
    </xdr:to>
    <xdr:sp macro="" textlink="">
      <xdr:nvSpPr>
        <xdr:cNvPr id="692" name="楕円 691"/>
        <xdr:cNvSpPr/>
      </xdr:nvSpPr>
      <xdr:spPr>
        <a:xfrm>
          <a:off x="13652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52795</xdr:rowOff>
    </xdr:from>
    <xdr:to>
      <xdr:col>76</xdr:col>
      <xdr:colOff>114300</xdr:colOff>
      <xdr:row>82</xdr:row>
      <xdr:rowOff>62593</xdr:rowOff>
    </xdr:to>
    <xdr:cxnSp macro="">
      <xdr:nvCxnSpPr>
        <xdr:cNvPr id="693" name="直線コネクタ 692"/>
        <xdr:cNvCxnSpPr/>
      </xdr:nvCxnSpPr>
      <xdr:spPr>
        <a:xfrm>
          <a:off x="13703300" y="141116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94"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95"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96"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93090</xdr:rowOff>
    </xdr:from>
    <xdr:ext cx="405111" cy="259045"/>
    <xdr:sp macro="" textlink="">
      <xdr:nvSpPr>
        <xdr:cNvPr id="697" name="n_1mainValue【消防施設】&#10;有形固定資産減価償却率"/>
        <xdr:cNvSpPr txBox="1"/>
      </xdr:nvSpPr>
      <xdr:spPr>
        <a:xfrm>
          <a:off x="15266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104520</xdr:rowOff>
    </xdr:from>
    <xdr:ext cx="405111" cy="259045"/>
    <xdr:sp macro="" textlink="">
      <xdr:nvSpPr>
        <xdr:cNvPr id="698" name="n_2mainValue【消防施設】&#10;有形固定資産減価償却率"/>
        <xdr:cNvSpPr txBox="1"/>
      </xdr:nvSpPr>
      <xdr:spPr>
        <a:xfrm>
          <a:off x="14389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94722</xdr:rowOff>
    </xdr:from>
    <xdr:ext cx="405111" cy="259045"/>
    <xdr:sp macro="" textlink="">
      <xdr:nvSpPr>
        <xdr:cNvPr id="699" name="n_3mainValue【消防施設】&#10;有形固定資産減価償却率"/>
        <xdr:cNvSpPr txBox="1"/>
      </xdr:nvSpPr>
      <xdr:spPr>
        <a:xfrm>
          <a:off x="13500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8" name="テキスト ボックス 7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0" name="直線コネクタ 7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1" name="テキスト ボックス 7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2" name="直線コネクタ 7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3" name="テキスト ボックス 7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4" name="直線コネクタ 7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5" name="テキスト ボックス 7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6" name="直線コネクタ 7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7" name="テキスト ボックス 7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8" name="直線コネクタ 7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9" name="テキスト ボックス 7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21" name="直線コネクタ 720"/>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2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23" name="直線コネクタ 72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24"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25" name="直線コネクタ 724"/>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26"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27" name="フローチャート: 判断 72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28" name="フローチャート: 判断 727"/>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29" name="フローチャート: 判断 728"/>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30" name="フローチャート: 判断 729"/>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36" name="楕円 735"/>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69614</xdr:rowOff>
    </xdr:from>
    <xdr:ext cx="469744" cy="259045"/>
    <xdr:sp macro="" textlink="">
      <xdr:nvSpPr>
        <xdr:cNvPr id="737" name="【消防施設】&#10;一人当たり面積該当値テキスト"/>
        <xdr:cNvSpPr txBox="1"/>
      </xdr:nvSpPr>
      <xdr:spPr>
        <a:xfrm>
          <a:off x="22199600"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738" name="楕円 737"/>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124968</xdr:rowOff>
    </xdr:to>
    <xdr:cxnSp macro="">
      <xdr:nvCxnSpPr>
        <xdr:cNvPr id="739" name="直線コネクタ 738"/>
        <xdr:cNvCxnSpPr/>
      </xdr:nvCxnSpPr>
      <xdr:spPr>
        <a:xfrm flipV="1">
          <a:off x="21323300" y="144993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740" name="楕円 739"/>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124968</xdr:rowOff>
    </xdr:to>
    <xdr:cxnSp macro="">
      <xdr:nvCxnSpPr>
        <xdr:cNvPr id="741" name="直線コネクタ 740"/>
        <xdr:cNvCxnSpPr/>
      </xdr:nvCxnSpPr>
      <xdr:spPr>
        <a:xfrm>
          <a:off x="20434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42" name="楕円 741"/>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129539</xdr:rowOff>
    </xdr:to>
    <xdr:cxnSp macro="">
      <xdr:nvCxnSpPr>
        <xdr:cNvPr id="743" name="直線コネクタ 742"/>
        <xdr:cNvCxnSpPr/>
      </xdr:nvCxnSpPr>
      <xdr:spPr>
        <a:xfrm flipV="1">
          <a:off x="19545300" y="1452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44"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45"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46" name="n_3aveValue【消防施設】&#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747" name="n_1mainValue【消防施設】&#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48"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25416</xdr:rowOff>
    </xdr:from>
    <xdr:ext cx="469744" cy="259045"/>
    <xdr:sp macro="" textlink="">
      <xdr:nvSpPr>
        <xdr:cNvPr id="749" name="n_3mainValue【消防施設】&#10;一人当たり面積"/>
        <xdr:cNvSpPr txBox="1"/>
      </xdr:nvSpPr>
      <xdr:spPr>
        <a:xfrm>
          <a:off x="19310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0" name="直線コネクタ 7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1" name="テキスト ボックス 7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2" name="直線コネクタ 7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3" name="テキスト ボックス 7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4" name="直線コネクタ 7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5" name="テキスト ボックス 7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6" name="直線コネクタ 7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7" name="テキスト ボックス 7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8" name="直線コネクタ 7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9" name="テキスト ボックス 7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0" name="直線コネクタ 7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1" name="テキスト ボックス 7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2" name="直線コネクタ 7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3" name="テキスト ボックス 7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75" name="直線コネクタ 77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7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77" name="直線コネクタ 77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7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9" name="直線コネクタ 77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80"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1" name="フローチャート: 判断 78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82" name="フローチャート: 判断 78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83" name="フローチャート: 判断 78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84" name="フローチャート: 判断 783"/>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5" name="テキスト ボックス 7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6" name="テキスト ボックス 7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7" name="テキスト ボックス 7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8" name="テキスト ボックス 7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9" name="テキスト ボックス 7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22134</xdr:rowOff>
    </xdr:from>
    <xdr:to>
      <xdr:col>85</xdr:col>
      <xdr:colOff>177800</xdr:colOff>
      <xdr:row>102</xdr:row>
      <xdr:rowOff>123734</xdr:rowOff>
    </xdr:to>
    <xdr:sp macro="" textlink="">
      <xdr:nvSpPr>
        <xdr:cNvPr id="790" name="楕円 789"/>
        <xdr:cNvSpPr/>
      </xdr:nvSpPr>
      <xdr:spPr>
        <a:xfrm>
          <a:off x="162687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45011</xdr:rowOff>
    </xdr:from>
    <xdr:ext cx="405111" cy="259045"/>
    <xdr:sp macro="" textlink="">
      <xdr:nvSpPr>
        <xdr:cNvPr id="791" name="【庁舎】&#10;有形固定資産減価償却率該当値テキスト"/>
        <xdr:cNvSpPr txBox="1"/>
      </xdr:nvSpPr>
      <xdr:spPr>
        <a:xfrm>
          <a:off x="16357600"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54792</xdr:rowOff>
    </xdr:from>
    <xdr:to>
      <xdr:col>81</xdr:col>
      <xdr:colOff>101600</xdr:colOff>
      <xdr:row>102</xdr:row>
      <xdr:rowOff>156392</xdr:rowOff>
    </xdr:to>
    <xdr:sp macro="" textlink="">
      <xdr:nvSpPr>
        <xdr:cNvPr id="792" name="楕円 791"/>
        <xdr:cNvSpPr/>
      </xdr:nvSpPr>
      <xdr:spPr>
        <a:xfrm>
          <a:off x="15430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72934</xdr:rowOff>
    </xdr:from>
    <xdr:to>
      <xdr:col>85</xdr:col>
      <xdr:colOff>127000</xdr:colOff>
      <xdr:row>102</xdr:row>
      <xdr:rowOff>105592</xdr:rowOff>
    </xdr:to>
    <xdr:cxnSp macro="">
      <xdr:nvCxnSpPr>
        <xdr:cNvPr id="793" name="直線コネクタ 792"/>
        <xdr:cNvCxnSpPr/>
      </xdr:nvCxnSpPr>
      <xdr:spPr>
        <a:xfrm flipV="1">
          <a:off x="15481300" y="175608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85816</xdr:rowOff>
    </xdr:from>
    <xdr:to>
      <xdr:col>76</xdr:col>
      <xdr:colOff>165100</xdr:colOff>
      <xdr:row>103</xdr:row>
      <xdr:rowOff>15966</xdr:rowOff>
    </xdr:to>
    <xdr:sp macro="" textlink="">
      <xdr:nvSpPr>
        <xdr:cNvPr id="794" name="楕円 793"/>
        <xdr:cNvSpPr/>
      </xdr:nvSpPr>
      <xdr:spPr>
        <a:xfrm>
          <a:off x="14541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105592</xdr:rowOff>
    </xdr:from>
    <xdr:to>
      <xdr:col>81</xdr:col>
      <xdr:colOff>50800</xdr:colOff>
      <xdr:row>102</xdr:row>
      <xdr:rowOff>136616</xdr:rowOff>
    </xdr:to>
    <xdr:cxnSp macro="">
      <xdr:nvCxnSpPr>
        <xdr:cNvPr id="795" name="直線コネクタ 794"/>
        <xdr:cNvCxnSpPr/>
      </xdr:nvCxnSpPr>
      <xdr:spPr>
        <a:xfrm flipV="1">
          <a:off x="14592300" y="175934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69487</xdr:rowOff>
    </xdr:from>
    <xdr:to>
      <xdr:col>72</xdr:col>
      <xdr:colOff>38100</xdr:colOff>
      <xdr:row>101</xdr:row>
      <xdr:rowOff>171087</xdr:rowOff>
    </xdr:to>
    <xdr:sp macro="" textlink="">
      <xdr:nvSpPr>
        <xdr:cNvPr id="796" name="楕円 795"/>
        <xdr:cNvSpPr/>
      </xdr:nvSpPr>
      <xdr:spPr>
        <a:xfrm>
          <a:off x="13652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120287</xdr:rowOff>
    </xdr:from>
    <xdr:to>
      <xdr:col>76</xdr:col>
      <xdr:colOff>114300</xdr:colOff>
      <xdr:row>102</xdr:row>
      <xdr:rowOff>136616</xdr:rowOff>
    </xdr:to>
    <xdr:cxnSp macro="">
      <xdr:nvCxnSpPr>
        <xdr:cNvPr id="797" name="直線コネクタ 796"/>
        <xdr:cNvCxnSpPr/>
      </xdr:nvCxnSpPr>
      <xdr:spPr>
        <a:xfrm>
          <a:off x="13703300" y="17436737"/>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98"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99"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00" name="n_3aveValue【庁舎】&#10;有形固定資産減価償却率"/>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1469</xdr:rowOff>
    </xdr:from>
    <xdr:ext cx="405111" cy="259045"/>
    <xdr:sp macro="" textlink="">
      <xdr:nvSpPr>
        <xdr:cNvPr id="801" name="n_1mainValue【庁舎】&#10;有形固定資産減価償却率"/>
        <xdr:cNvSpPr txBox="1"/>
      </xdr:nvSpPr>
      <xdr:spPr>
        <a:xfrm>
          <a:off x="15266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32493</xdr:rowOff>
    </xdr:from>
    <xdr:ext cx="405111" cy="259045"/>
    <xdr:sp macro="" textlink="">
      <xdr:nvSpPr>
        <xdr:cNvPr id="802" name="n_2mainValue【庁舎】&#10;有形固定資産減価償却率"/>
        <xdr:cNvSpPr txBox="1"/>
      </xdr:nvSpPr>
      <xdr:spPr>
        <a:xfrm>
          <a:off x="14389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16164</xdr:rowOff>
    </xdr:from>
    <xdr:ext cx="405111" cy="259045"/>
    <xdr:sp macro="" textlink="">
      <xdr:nvSpPr>
        <xdr:cNvPr id="803" name="n_3mainValue【庁舎】&#10;有形固定資産減価償却率"/>
        <xdr:cNvSpPr txBox="1"/>
      </xdr:nvSpPr>
      <xdr:spPr>
        <a:xfrm>
          <a:off x="13500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4" name="直線コネクタ 8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5" name="テキスト ボックス 8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6" name="直線コネクタ 8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7" name="テキスト ボックス 8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8" name="直線コネクタ 8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9" name="テキスト ボックス 8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0" name="直線コネクタ 8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1" name="テキスト ボックス 8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2" name="直線コネクタ 8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3" name="テキスト ボックス 8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4" name="直線コネクタ 8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5" name="テキスト ボックス 8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29" name="直線コネクタ 828"/>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30"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31" name="直線コネクタ 830"/>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32"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33" name="直線コネクタ 832"/>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34"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35" name="フローチャート: 判断 834"/>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36" name="フローチャート: 判断 835"/>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37" name="フローチャート: 判断 836"/>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8" name="フローチャート: 判断 837"/>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44" name="楕円 843"/>
        <xdr:cNvSpPr/>
      </xdr:nvSpPr>
      <xdr:spPr>
        <a:xfrm>
          <a:off x="22110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65876</xdr:rowOff>
    </xdr:from>
    <xdr:ext cx="469744" cy="259045"/>
    <xdr:sp macro="" textlink="">
      <xdr:nvSpPr>
        <xdr:cNvPr id="845" name="【庁舎】&#10;一人当たり面積該当値テキスト"/>
        <xdr:cNvSpPr txBox="1"/>
      </xdr:nvSpPr>
      <xdr:spPr>
        <a:xfrm>
          <a:off x="22199600"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846" name="楕円 845"/>
        <xdr:cNvSpPr/>
      </xdr:nvSpPr>
      <xdr:spPr>
        <a:xfrm>
          <a:off x="2127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138249</xdr:rowOff>
    </xdr:to>
    <xdr:cxnSp macro="">
      <xdr:nvCxnSpPr>
        <xdr:cNvPr id="847" name="直線コネクタ 846"/>
        <xdr:cNvCxnSpPr/>
      </xdr:nvCxnSpPr>
      <xdr:spPr>
        <a:xfrm>
          <a:off x="21323300" y="183119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848" name="楕円 847"/>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134982</xdr:rowOff>
    </xdr:from>
    <xdr:to>
      <xdr:col>111</xdr:col>
      <xdr:colOff>177800</xdr:colOff>
      <xdr:row>106</xdr:row>
      <xdr:rowOff>138249</xdr:rowOff>
    </xdr:to>
    <xdr:cxnSp macro="">
      <xdr:nvCxnSpPr>
        <xdr:cNvPr id="849" name="直線コネクタ 848"/>
        <xdr:cNvCxnSpPr/>
      </xdr:nvCxnSpPr>
      <xdr:spPr>
        <a:xfrm>
          <a:off x="20434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80918</xdr:rowOff>
    </xdr:from>
    <xdr:to>
      <xdr:col>102</xdr:col>
      <xdr:colOff>165100</xdr:colOff>
      <xdr:row>107</xdr:row>
      <xdr:rowOff>11068</xdr:rowOff>
    </xdr:to>
    <xdr:sp macro="" textlink="">
      <xdr:nvSpPr>
        <xdr:cNvPr id="850" name="楕円 849"/>
        <xdr:cNvSpPr/>
      </xdr:nvSpPr>
      <xdr:spPr>
        <a:xfrm>
          <a:off x="19494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131718</xdr:rowOff>
    </xdr:from>
    <xdr:to>
      <xdr:col>107</xdr:col>
      <xdr:colOff>50800</xdr:colOff>
      <xdr:row>106</xdr:row>
      <xdr:rowOff>134982</xdr:rowOff>
    </xdr:to>
    <xdr:cxnSp macro="">
      <xdr:nvCxnSpPr>
        <xdr:cNvPr id="851" name="直線コネクタ 850"/>
        <xdr:cNvCxnSpPr/>
      </xdr:nvCxnSpPr>
      <xdr:spPr>
        <a:xfrm>
          <a:off x="19545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52"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53"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54"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xdr:rowOff>
    </xdr:from>
    <xdr:ext cx="469744" cy="259045"/>
    <xdr:sp macro="" textlink="">
      <xdr:nvSpPr>
        <xdr:cNvPr id="855" name="n_1main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856" name="n_2mainValue【庁舎】&#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2195</xdr:rowOff>
    </xdr:from>
    <xdr:ext cx="469744" cy="259045"/>
    <xdr:sp macro="" textlink="">
      <xdr:nvSpPr>
        <xdr:cNvPr id="857" name="n_3mainValue【庁舎】&#10;一人当たり面積"/>
        <xdr:cNvSpPr txBox="1"/>
      </xdr:nvSpPr>
      <xdr:spPr>
        <a:xfrm>
          <a:off x="19310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前頁に記載のとおり。</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78,544
78,154
98.17
64,908,425
53,179,368
1,877,552
15,776,978
30,341,129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年度の財政力指数は</a:t>
          </a:r>
          <a:r>
            <a:rPr kumimoji="1" lang="en-US" altLang="ja-JP" sz="1300" baseline="0">
              <a:latin typeface="ＭＳ Ｐゴシック" panose="020B0600070205080204" pitchFamily="50" charset="-128"/>
              <a:ea typeface="ＭＳ Ｐゴシック" panose="020B0600070205080204" pitchFamily="50" charset="-128"/>
            </a:rPr>
            <a:t>0.82</a:t>
          </a:r>
          <a:r>
            <a:rPr kumimoji="1" lang="ja-JP" altLang="en-US" sz="1300" baseline="0">
              <a:latin typeface="ＭＳ Ｐゴシック" panose="020B0600070205080204" pitchFamily="50" charset="-128"/>
              <a:ea typeface="ＭＳ Ｐゴシック" panose="020B0600070205080204" pitchFamily="50" charset="-128"/>
            </a:rPr>
            <a:t>となり、前年度より</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ポイント上昇した。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人口増加等による税収の伸び等により、類似団体平均（</a:t>
          </a:r>
          <a:r>
            <a:rPr kumimoji="1" lang="en-US" altLang="ja-JP" sz="1300" baseline="0">
              <a:latin typeface="ＭＳ Ｐゴシック" panose="020B0600070205080204" pitchFamily="50" charset="-128"/>
              <a:ea typeface="ＭＳ Ｐゴシック" panose="020B0600070205080204" pitchFamily="50" charset="-128"/>
            </a:rPr>
            <a:t>0.74</a:t>
          </a:r>
          <a:r>
            <a:rPr kumimoji="1" lang="ja-JP" altLang="en-US" sz="1300" baseline="0">
              <a:latin typeface="ＭＳ Ｐゴシック" panose="020B0600070205080204" pitchFamily="50" charset="-128"/>
              <a:ea typeface="ＭＳ Ｐゴシック" panose="020B0600070205080204" pitchFamily="50" charset="-128"/>
            </a:rPr>
            <a:t>）、宮城県平均（</a:t>
          </a:r>
          <a:r>
            <a:rPr kumimoji="1" lang="en-US" altLang="ja-JP" sz="1300" baseline="0">
              <a:latin typeface="ＭＳ Ｐゴシック" panose="020B0600070205080204" pitchFamily="50" charset="-128"/>
              <a:ea typeface="ＭＳ Ｐゴシック" panose="020B0600070205080204" pitchFamily="50" charset="-128"/>
            </a:rPr>
            <a:t>0.54</a:t>
          </a:r>
          <a:r>
            <a:rPr kumimoji="1" lang="ja-JP" altLang="en-US" sz="1300" baseline="0">
              <a:latin typeface="ＭＳ Ｐゴシック" panose="020B0600070205080204" pitchFamily="50" charset="-128"/>
              <a:ea typeface="ＭＳ Ｐゴシック" panose="020B0600070205080204" pitchFamily="50" charset="-128"/>
            </a:rPr>
            <a:t>）を上回る水準を維持している。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今後も、税収をはじめとした歳入の確保に努めるとともに、効率的な行政運営による歳出削減を行い、財政基盤の強化を図っていく。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flipV="1">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127000</xdr:rowOff>
    </xdr:to>
    <xdr:cxnSp macro="">
      <xdr:nvCxnSpPr>
        <xdr:cNvPr id="72" name="直線コネクタ 71"/>
        <xdr:cNvCxnSpPr/>
      </xdr:nvCxnSpPr>
      <xdr:spPr>
        <a:xfrm flipV="1">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147108</xdr:rowOff>
    </xdr:to>
    <xdr:cxnSp macro="">
      <xdr:nvCxnSpPr>
        <xdr:cNvPr id="75" name="直線コネクタ 74"/>
        <xdr:cNvCxnSpPr/>
      </xdr:nvCxnSpPr>
      <xdr:spPr>
        <a:xfrm flipV="1">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41</xdr:row>
      <xdr:rowOff>35983</xdr:rowOff>
    </xdr:to>
    <xdr:cxnSp macro="">
      <xdr:nvCxnSpPr>
        <xdr:cNvPr id="78" name="直線コネクタ 77"/>
        <xdr:cNvCxnSpPr/>
      </xdr:nvCxnSpPr>
      <xdr:spPr>
        <a:xfrm flipV="1">
          <a:off x="1447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ポイント上昇した。これは、経常経費充当一般財源の額が</a:t>
          </a:r>
          <a:r>
            <a:rPr kumimoji="1" lang="en-US" altLang="ja-JP" sz="1300">
              <a:latin typeface="ＭＳ Ｐゴシック" panose="020B0600070205080204" pitchFamily="50" charset="-128"/>
              <a:ea typeface="ＭＳ Ｐゴシック" panose="020B0600070205080204" pitchFamily="50" charset="-128"/>
            </a:rPr>
            <a:t>14,841</a:t>
          </a:r>
          <a:r>
            <a:rPr kumimoji="1" lang="ja-JP" altLang="en-US" sz="1300">
              <a:latin typeface="ＭＳ Ｐゴシック" panose="020B0600070205080204" pitchFamily="50" charset="-128"/>
              <a:ea typeface="ＭＳ Ｐゴシック" panose="020B0600070205080204" pitchFamily="50" charset="-128"/>
            </a:rPr>
            <a:t>百万円となり、前年度の</a:t>
          </a:r>
          <a:r>
            <a:rPr kumimoji="1" lang="en-US" altLang="ja-JP" sz="1300">
              <a:latin typeface="ＭＳ Ｐゴシック" panose="020B0600070205080204" pitchFamily="50" charset="-128"/>
              <a:ea typeface="ＭＳ Ｐゴシック" panose="020B0600070205080204" pitchFamily="50" charset="-128"/>
            </a:rPr>
            <a:t>14,635</a:t>
          </a:r>
          <a:r>
            <a:rPr kumimoji="1" lang="ja-JP" altLang="en-US" sz="1300">
              <a:latin typeface="ＭＳ Ｐゴシック" panose="020B0600070205080204" pitchFamily="50" charset="-128"/>
              <a:ea typeface="ＭＳ Ｐゴシック" panose="020B0600070205080204" pitchFamily="50" charset="-128"/>
            </a:rPr>
            <a:t>百万円から</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百万円増加したためである。経常経費充当一般財源の額が増加した要因は、扶助費の伸びが主な要因となっている。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前年度に引き続き、類似団体平均（</a:t>
          </a:r>
          <a:r>
            <a:rPr kumimoji="1" lang="en-US" altLang="ja-JP" sz="1300">
              <a:latin typeface="ＭＳ Ｐゴシック" panose="020B0600070205080204" pitchFamily="50" charset="-128"/>
              <a:ea typeface="ＭＳ Ｐゴシック" panose="020B0600070205080204" pitchFamily="50" charset="-128"/>
            </a:rPr>
            <a:t>93.7</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％）を下回る水準を維持しているものの、今後も自主財源の核の、事務事業の選択と集中によって限られた財源の有効かつ効率的な執行に努め、同比率を維持していく。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62</xdr:row>
      <xdr:rowOff>68580</xdr:rowOff>
    </xdr:to>
    <xdr:cxnSp macro="">
      <xdr:nvCxnSpPr>
        <xdr:cNvPr id="130" name="直線コネクタ 129"/>
        <xdr:cNvCxnSpPr/>
      </xdr:nvCxnSpPr>
      <xdr:spPr>
        <a:xfrm>
          <a:off x="4114800" y="106791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62</xdr:row>
      <xdr:rowOff>49276</xdr:rowOff>
    </xdr:to>
    <xdr:cxnSp macro="">
      <xdr:nvCxnSpPr>
        <xdr:cNvPr id="133" name="直線コネクタ 132"/>
        <xdr:cNvCxnSpPr/>
      </xdr:nvCxnSpPr>
      <xdr:spPr>
        <a:xfrm>
          <a:off x="3225800" y="1066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138684</xdr:rowOff>
    </xdr:from>
    <xdr:to>
      <xdr:col>15</xdr:col>
      <xdr:colOff>82550</xdr:colOff>
      <xdr:row>62</xdr:row>
      <xdr:rowOff>34798</xdr:rowOff>
    </xdr:to>
    <xdr:cxnSp macro="">
      <xdr:nvCxnSpPr>
        <xdr:cNvPr id="136" name="直線コネクタ 135"/>
        <xdr:cNvCxnSpPr/>
      </xdr:nvCxnSpPr>
      <xdr:spPr>
        <a:xfrm>
          <a:off x="2336800" y="105971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68580</xdr:rowOff>
    </xdr:to>
    <xdr:cxnSp macro="">
      <xdr:nvCxnSpPr>
        <xdr:cNvPr id="139" name="直線コネクタ 138"/>
        <xdr:cNvCxnSpPr/>
      </xdr:nvCxnSpPr>
      <xdr:spPr>
        <a:xfrm flipV="1">
          <a:off x="1447800" y="1059713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2" name="フローチャート: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9" name="楕円 148"/>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0"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1" name="楕円 150"/>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2" name="テキスト ボックス 151"/>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3" name="楕円 152"/>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54" name="テキスト ボックス 153"/>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5" name="楕円 154"/>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56" name="テキスト ボックス 155"/>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7" name="楕円 156"/>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8" name="テキスト ボックス 157"/>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前年度比で人口は増加しているものの、人件費・物件費等も増加したことから、平成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126,317</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3,236</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前年度に引き続き、宮城県平均（</a:t>
          </a:r>
          <a:r>
            <a:rPr kumimoji="1" lang="en-US" altLang="ja-JP" sz="1300">
              <a:latin typeface="ＭＳ Ｐゴシック" panose="020B0600070205080204" pitchFamily="50" charset="-128"/>
              <a:ea typeface="ＭＳ Ｐゴシック" panose="020B0600070205080204" pitchFamily="50" charset="-128"/>
            </a:rPr>
            <a:t>158,000</a:t>
          </a:r>
          <a:r>
            <a:rPr kumimoji="1" lang="ja-JP" altLang="en-US" sz="1300">
              <a:latin typeface="ＭＳ Ｐゴシック" panose="020B0600070205080204" pitchFamily="50" charset="-128"/>
              <a:ea typeface="ＭＳ Ｐゴシック" panose="020B0600070205080204" pitchFamily="50" charset="-128"/>
            </a:rPr>
            <a:t>円）を下回り、全国平均（</a:t>
          </a:r>
          <a:r>
            <a:rPr kumimoji="1" lang="en-US" altLang="ja-JP" sz="1300">
              <a:latin typeface="ＭＳ Ｐゴシック" panose="020B0600070205080204" pitchFamily="50" charset="-128"/>
              <a:ea typeface="ＭＳ Ｐゴシック" panose="020B0600070205080204" pitchFamily="50" charset="-128"/>
            </a:rPr>
            <a:t>132,793</a:t>
          </a:r>
          <a:r>
            <a:rPr kumimoji="1" lang="ja-JP" altLang="en-US" sz="1300">
              <a:latin typeface="ＭＳ Ｐゴシック" panose="020B0600070205080204" pitchFamily="50" charset="-128"/>
              <a:ea typeface="ＭＳ Ｐゴシック" panose="020B0600070205080204" pitchFamily="50" charset="-128"/>
            </a:rPr>
            <a:t>円）についても</a:t>
          </a:r>
          <a:r>
            <a:rPr kumimoji="1" lang="en-US" altLang="ja-JP" sz="1300">
              <a:latin typeface="ＭＳ Ｐゴシック" panose="020B0600070205080204" pitchFamily="50" charset="-128"/>
              <a:ea typeface="ＭＳ Ｐゴシック" panose="020B0600070205080204" pitchFamily="50" charset="-128"/>
            </a:rPr>
            <a:t>6,476</a:t>
          </a:r>
          <a:r>
            <a:rPr kumimoji="1" lang="ja-JP" altLang="en-US" sz="1300">
              <a:latin typeface="ＭＳ Ｐゴシック" panose="020B0600070205080204" pitchFamily="50" charset="-128"/>
              <a:ea typeface="ＭＳ Ｐゴシック" panose="020B0600070205080204" pitchFamily="50" charset="-128"/>
            </a:rPr>
            <a:t>円下回ることが出来た。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東日本大震災からの復旧復興のため市独自で任期付職員を採用するなどマンパワーの確保に努めるとともに、物件費等については、必要な質と量を維持しながら、継続的な見直し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73053</xdr:rowOff>
    </xdr:from>
    <xdr:to>
      <xdr:col>23</xdr:col>
      <xdr:colOff>133350</xdr:colOff>
      <xdr:row>85</xdr:row>
      <xdr:rowOff>116433</xdr:rowOff>
    </xdr:to>
    <xdr:cxnSp macro="">
      <xdr:nvCxnSpPr>
        <xdr:cNvPr id="193" name="直線コネクタ 192"/>
        <xdr:cNvCxnSpPr/>
      </xdr:nvCxnSpPr>
      <xdr:spPr>
        <a:xfrm>
          <a:off x="4114800" y="14646303"/>
          <a:ext cx="838200" cy="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73053</xdr:rowOff>
    </xdr:from>
    <xdr:to>
      <xdr:col>19</xdr:col>
      <xdr:colOff>133350</xdr:colOff>
      <xdr:row>85</xdr:row>
      <xdr:rowOff>115227</xdr:rowOff>
    </xdr:to>
    <xdr:cxnSp macro="">
      <xdr:nvCxnSpPr>
        <xdr:cNvPr id="196" name="直線コネクタ 195"/>
        <xdr:cNvCxnSpPr/>
      </xdr:nvCxnSpPr>
      <xdr:spPr>
        <a:xfrm flipV="1">
          <a:off x="3225800" y="14646303"/>
          <a:ext cx="889000" cy="4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79662</xdr:rowOff>
    </xdr:from>
    <xdr:to>
      <xdr:col>15</xdr:col>
      <xdr:colOff>82550</xdr:colOff>
      <xdr:row>85</xdr:row>
      <xdr:rowOff>115227</xdr:rowOff>
    </xdr:to>
    <xdr:cxnSp macro="">
      <xdr:nvCxnSpPr>
        <xdr:cNvPr id="199" name="直線コネクタ 198"/>
        <xdr:cNvCxnSpPr/>
      </xdr:nvCxnSpPr>
      <xdr:spPr>
        <a:xfrm>
          <a:off x="2336800" y="14652912"/>
          <a:ext cx="889000" cy="3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28882</xdr:rowOff>
    </xdr:from>
    <xdr:to>
      <xdr:col>11</xdr:col>
      <xdr:colOff>31750</xdr:colOff>
      <xdr:row>85</xdr:row>
      <xdr:rowOff>79662</xdr:rowOff>
    </xdr:to>
    <xdr:cxnSp macro="">
      <xdr:nvCxnSpPr>
        <xdr:cNvPr id="202" name="直線コネクタ 201"/>
        <xdr:cNvCxnSpPr/>
      </xdr:nvCxnSpPr>
      <xdr:spPr>
        <a:xfrm>
          <a:off x="1447800" y="14602132"/>
          <a:ext cx="889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17272</xdr:rowOff>
    </xdr:from>
    <xdr:to>
      <xdr:col>7</xdr:col>
      <xdr:colOff>31750</xdr:colOff>
      <xdr:row>84</xdr:row>
      <xdr:rowOff>118872</xdr:rowOff>
    </xdr:to>
    <xdr:sp macro="" textlink="">
      <xdr:nvSpPr>
        <xdr:cNvPr id="205" name="フローチャート: 判断 204"/>
        <xdr:cNvSpPr/>
      </xdr:nvSpPr>
      <xdr:spPr>
        <a:xfrm>
          <a:off x="1397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129049</xdr:rowOff>
    </xdr:from>
    <xdr:ext cx="762000" cy="259045"/>
    <xdr:sp macro="" textlink="">
      <xdr:nvSpPr>
        <xdr:cNvPr id="206" name="テキスト ボックス 205"/>
        <xdr:cNvSpPr txBox="1"/>
      </xdr:nvSpPr>
      <xdr:spPr>
        <a:xfrm>
          <a:off x="1066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65633</xdr:rowOff>
    </xdr:from>
    <xdr:to>
      <xdr:col>23</xdr:col>
      <xdr:colOff>184150</xdr:colOff>
      <xdr:row>85</xdr:row>
      <xdr:rowOff>167233</xdr:rowOff>
    </xdr:to>
    <xdr:sp macro="" textlink="">
      <xdr:nvSpPr>
        <xdr:cNvPr id="212" name="楕円 211"/>
        <xdr:cNvSpPr/>
      </xdr:nvSpPr>
      <xdr:spPr>
        <a:xfrm>
          <a:off x="4902200" y="146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37710</xdr:rowOff>
    </xdr:from>
    <xdr:ext cx="762000" cy="259045"/>
    <xdr:sp macro="" textlink="">
      <xdr:nvSpPr>
        <xdr:cNvPr id="213" name="人件費・物件費等の状況該当値テキスト"/>
        <xdr:cNvSpPr txBox="1"/>
      </xdr:nvSpPr>
      <xdr:spPr>
        <a:xfrm>
          <a:off x="5041900" y="1461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22253</xdr:rowOff>
    </xdr:from>
    <xdr:to>
      <xdr:col>19</xdr:col>
      <xdr:colOff>184150</xdr:colOff>
      <xdr:row>85</xdr:row>
      <xdr:rowOff>123853</xdr:rowOff>
    </xdr:to>
    <xdr:sp macro="" textlink="">
      <xdr:nvSpPr>
        <xdr:cNvPr id="214" name="楕円 213"/>
        <xdr:cNvSpPr/>
      </xdr:nvSpPr>
      <xdr:spPr>
        <a:xfrm>
          <a:off x="4064000" y="145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108630</xdr:rowOff>
    </xdr:from>
    <xdr:ext cx="736600" cy="259045"/>
    <xdr:sp macro="" textlink="">
      <xdr:nvSpPr>
        <xdr:cNvPr id="215" name="テキスト ボックス 214"/>
        <xdr:cNvSpPr txBox="1"/>
      </xdr:nvSpPr>
      <xdr:spPr>
        <a:xfrm>
          <a:off x="3733800" y="1468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64427</xdr:rowOff>
    </xdr:from>
    <xdr:to>
      <xdr:col>15</xdr:col>
      <xdr:colOff>133350</xdr:colOff>
      <xdr:row>85</xdr:row>
      <xdr:rowOff>166027</xdr:rowOff>
    </xdr:to>
    <xdr:sp macro="" textlink="">
      <xdr:nvSpPr>
        <xdr:cNvPr id="216" name="楕円 215"/>
        <xdr:cNvSpPr/>
      </xdr:nvSpPr>
      <xdr:spPr>
        <a:xfrm>
          <a:off x="3175000" y="146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150804</xdr:rowOff>
    </xdr:from>
    <xdr:ext cx="762000" cy="259045"/>
    <xdr:sp macro="" textlink="">
      <xdr:nvSpPr>
        <xdr:cNvPr id="217" name="テキスト ボックス 216"/>
        <xdr:cNvSpPr txBox="1"/>
      </xdr:nvSpPr>
      <xdr:spPr>
        <a:xfrm>
          <a:off x="2844800" y="1472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28862</xdr:rowOff>
    </xdr:from>
    <xdr:to>
      <xdr:col>11</xdr:col>
      <xdr:colOff>82550</xdr:colOff>
      <xdr:row>85</xdr:row>
      <xdr:rowOff>130462</xdr:rowOff>
    </xdr:to>
    <xdr:sp macro="" textlink="">
      <xdr:nvSpPr>
        <xdr:cNvPr id="218" name="楕円 217"/>
        <xdr:cNvSpPr/>
      </xdr:nvSpPr>
      <xdr:spPr>
        <a:xfrm>
          <a:off x="2286000" y="146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115239</xdr:rowOff>
    </xdr:from>
    <xdr:ext cx="762000" cy="259045"/>
    <xdr:sp macro="" textlink="">
      <xdr:nvSpPr>
        <xdr:cNvPr id="219" name="テキスト ボックス 218"/>
        <xdr:cNvSpPr txBox="1"/>
      </xdr:nvSpPr>
      <xdr:spPr>
        <a:xfrm>
          <a:off x="1955800" y="146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149532</xdr:rowOff>
    </xdr:from>
    <xdr:to>
      <xdr:col>7</xdr:col>
      <xdr:colOff>31750</xdr:colOff>
      <xdr:row>85</xdr:row>
      <xdr:rowOff>79682</xdr:rowOff>
    </xdr:to>
    <xdr:sp macro="" textlink="">
      <xdr:nvSpPr>
        <xdr:cNvPr id="220" name="楕円 219"/>
        <xdr:cNvSpPr/>
      </xdr:nvSpPr>
      <xdr:spPr>
        <a:xfrm>
          <a:off x="1397000" y="145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64459</xdr:rowOff>
    </xdr:from>
    <xdr:ext cx="762000" cy="259045"/>
    <xdr:sp macro="" textlink="">
      <xdr:nvSpPr>
        <xdr:cNvPr id="221" name="テキスト ボックス 220"/>
        <xdr:cNvSpPr txBox="1"/>
      </xdr:nvSpPr>
      <xdr:spPr>
        <a:xfrm>
          <a:off x="1066800" y="146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復旧・復興事業に対応するため、土木職を中心に市任期付職員を採用しており、経験年数が多いにも関わらず、給料の低い職員が多く、類似団体よりラスパイレス指数が低い状況が続いている。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復旧・復興事業の進展に伴い、市任期付職員の減少が見込まれており、類似団体内の平均に近づくと推定される。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81643</xdr:rowOff>
    </xdr:to>
    <xdr:cxnSp macro="">
      <xdr:nvCxnSpPr>
        <xdr:cNvPr id="257" name="直線コネクタ 256"/>
        <xdr:cNvCxnSpPr/>
      </xdr:nvCxnSpPr>
      <xdr:spPr>
        <a:xfrm flipV="1">
          <a:off x="16179800" y="142258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81643</xdr:rowOff>
    </xdr:to>
    <xdr:cxnSp macro="">
      <xdr:nvCxnSpPr>
        <xdr:cNvPr id="260" name="直線コネクタ 259"/>
        <xdr:cNvCxnSpPr/>
      </xdr:nvCxnSpPr>
      <xdr:spPr>
        <a:xfrm>
          <a:off x="15290800" y="141741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64407</xdr:rowOff>
    </xdr:to>
    <xdr:cxnSp macro="">
      <xdr:nvCxnSpPr>
        <xdr:cNvPr id="263" name="直線コネクタ 262"/>
        <xdr:cNvCxnSpPr/>
      </xdr:nvCxnSpPr>
      <xdr:spPr>
        <a:xfrm flipV="1">
          <a:off x="14401800" y="141741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64407</xdr:rowOff>
    </xdr:to>
    <xdr:cxnSp macro="">
      <xdr:nvCxnSpPr>
        <xdr:cNvPr id="266" name="直線コネクタ 265"/>
        <xdr:cNvCxnSpPr/>
      </xdr:nvCxnSpPr>
      <xdr:spPr>
        <a:xfrm>
          <a:off x="13512800" y="142602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6" name="楕円 275"/>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7"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8" name="楕円 277"/>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9" name="テキスト ボックス 278"/>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0" name="楕円 279"/>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1" name="テキスト ボックス 280"/>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2" name="楕円 281"/>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3" name="テキスト ボックス 282"/>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4" name="楕円 283"/>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5" name="テキスト ボックス 284"/>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・人口千人当たり職員数は前年度と比較し、</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人減少しているが、震災対応のための任期付職員採用が復興事業とともにピークを超えたためと捉えている。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・類似団体平均を上回っているが、類似団体分類が</a:t>
          </a:r>
          <a:r>
            <a:rPr kumimoji="1" lang="en-US" altLang="ja-JP" sz="1300">
              <a:latin typeface="ＭＳ Ｐゴシック" panose="020B0600070205080204" pitchFamily="50" charset="-128"/>
              <a:ea typeface="ＭＳ Ｐゴシック" panose="020B0600070205080204" pitchFamily="50" charset="-128"/>
            </a:rPr>
            <a:t>H24.4.1</a:t>
          </a:r>
          <a:r>
            <a:rPr kumimoji="1" lang="ja-JP" altLang="en-US" sz="1300">
              <a:latin typeface="ＭＳ Ｐゴシック" panose="020B0600070205080204" pitchFamily="50" charset="-128"/>
              <a:ea typeface="ＭＳ Ｐゴシック" panose="020B0600070205080204" pitchFamily="50" charset="-128"/>
            </a:rPr>
            <a:t>時点で、</a:t>
          </a:r>
          <a:r>
            <a:rPr kumimoji="1" lang="en-US" altLang="ja-JP" sz="1300">
              <a:latin typeface="ＭＳ Ｐゴシック" panose="020B0600070205080204" pitchFamily="50" charset="-128"/>
              <a:ea typeface="ＭＳ Ｐゴシック" panose="020B0600070205080204" pitchFamily="50" charset="-128"/>
            </a:rPr>
            <a:t>Ⅱ-1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Ⅱ-3</a:t>
          </a:r>
          <a:r>
            <a:rPr kumimoji="1" lang="ja-JP" altLang="en-US" sz="1300">
              <a:latin typeface="ＭＳ Ｐゴシック" panose="020B0600070205080204" pitchFamily="50" charset="-128"/>
              <a:ea typeface="ＭＳ Ｐゴシック" panose="020B0600070205080204" pitchFamily="50" charset="-128"/>
            </a:rPr>
            <a:t>に変更になったことや、東日本大震災からの復旧復興を目指し、市独自に任期付職員を採用するなどマンパワーの確保に努めていることによる影響ととらえている。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151554</xdr:rowOff>
    </xdr:from>
    <xdr:to>
      <xdr:col>81</xdr:col>
      <xdr:colOff>44450</xdr:colOff>
      <xdr:row>61</xdr:row>
      <xdr:rowOff>165629</xdr:rowOff>
    </xdr:to>
    <xdr:cxnSp macro="">
      <xdr:nvCxnSpPr>
        <xdr:cNvPr id="320" name="直線コネクタ 319"/>
        <xdr:cNvCxnSpPr/>
      </xdr:nvCxnSpPr>
      <xdr:spPr>
        <a:xfrm flipV="1">
          <a:off x="16179800" y="10610004"/>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161607</xdr:rowOff>
    </xdr:from>
    <xdr:to>
      <xdr:col>77</xdr:col>
      <xdr:colOff>44450</xdr:colOff>
      <xdr:row>61</xdr:row>
      <xdr:rowOff>165629</xdr:rowOff>
    </xdr:to>
    <xdr:cxnSp macro="">
      <xdr:nvCxnSpPr>
        <xdr:cNvPr id="323" name="直線コネクタ 322"/>
        <xdr:cNvCxnSpPr/>
      </xdr:nvCxnSpPr>
      <xdr:spPr>
        <a:xfrm>
          <a:off x="15290800" y="1062005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157586</xdr:rowOff>
    </xdr:from>
    <xdr:to>
      <xdr:col>72</xdr:col>
      <xdr:colOff>203200</xdr:colOff>
      <xdr:row>61</xdr:row>
      <xdr:rowOff>161607</xdr:rowOff>
    </xdr:to>
    <xdr:cxnSp macro="">
      <xdr:nvCxnSpPr>
        <xdr:cNvPr id="326" name="直線コネクタ 325"/>
        <xdr:cNvCxnSpPr/>
      </xdr:nvCxnSpPr>
      <xdr:spPr>
        <a:xfrm>
          <a:off x="14401800" y="106160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157586</xdr:rowOff>
    </xdr:from>
    <xdr:to>
      <xdr:col>68</xdr:col>
      <xdr:colOff>152400</xdr:colOff>
      <xdr:row>61</xdr:row>
      <xdr:rowOff>167640</xdr:rowOff>
    </xdr:to>
    <xdr:cxnSp macro="">
      <xdr:nvCxnSpPr>
        <xdr:cNvPr id="329" name="直線コネクタ 328"/>
        <xdr:cNvCxnSpPr/>
      </xdr:nvCxnSpPr>
      <xdr:spPr>
        <a:xfrm flipV="1">
          <a:off x="13512800" y="1061603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32" name="フローチャート: 判断 331"/>
        <xdr:cNvSpPr/>
      </xdr:nvSpPr>
      <xdr:spPr>
        <a:xfrm>
          <a:off x="13462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130086</xdr:rowOff>
    </xdr:from>
    <xdr:ext cx="762000" cy="259045"/>
    <xdr:sp macro="" textlink="">
      <xdr:nvSpPr>
        <xdr:cNvPr id="333" name="テキスト ボックス 332"/>
        <xdr:cNvSpPr txBox="1"/>
      </xdr:nvSpPr>
      <xdr:spPr>
        <a:xfrm>
          <a:off x="13131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39" name="楕円 338"/>
        <xdr:cNvSpPr/>
      </xdr:nvSpPr>
      <xdr:spPr>
        <a:xfrm>
          <a:off x="16967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72831</xdr:rowOff>
    </xdr:from>
    <xdr:ext cx="762000" cy="259045"/>
    <xdr:sp macro="" textlink="">
      <xdr:nvSpPr>
        <xdr:cNvPr id="340" name="定員管理の状況該当値テキスト"/>
        <xdr:cNvSpPr txBox="1"/>
      </xdr:nvSpPr>
      <xdr:spPr>
        <a:xfrm>
          <a:off x="1710690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114829</xdr:rowOff>
    </xdr:from>
    <xdr:to>
      <xdr:col>77</xdr:col>
      <xdr:colOff>95250</xdr:colOff>
      <xdr:row>62</xdr:row>
      <xdr:rowOff>44979</xdr:rowOff>
    </xdr:to>
    <xdr:sp macro="" textlink="">
      <xdr:nvSpPr>
        <xdr:cNvPr id="341" name="楕円 340"/>
        <xdr:cNvSpPr/>
      </xdr:nvSpPr>
      <xdr:spPr>
        <a:xfrm>
          <a:off x="16129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29756</xdr:rowOff>
    </xdr:from>
    <xdr:ext cx="736600" cy="259045"/>
    <xdr:sp macro="" textlink="">
      <xdr:nvSpPr>
        <xdr:cNvPr id="342" name="テキスト ボックス 341"/>
        <xdr:cNvSpPr txBox="1"/>
      </xdr:nvSpPr>
      <xdr:spPr>
        <a:xfrm>
          <a:off x="15798800" y="1065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110807</xdr:rowOff>
    </xdr:from>
    <xdr:to>
      <xdr:col>73</xdr:col>
      <xdr:colOff>44450</xdr:colOff>
      <xdr:row>62</xdr:row>
      <xdr:rowOff>40957</xdr:rowOff>
    </xdr:to>
    <xdr:sp macro="" textlink="">
      <xdr:nvSpPr>
        <xdr:cNvPr id="343" name="楕円 342"/>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25734</xdr:rowOff>
    </xdr:from>
    <xdr:ext cx="762000" cy="259045"/>
    <xdr:sp macro="" textlink="">
      <xdr:nvSpPr>
        <xdr:cNvPr id="344" name="テキスト ボックス 343"/>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106786</xdr:rowOff>
    </xdr:from>
    <xdr:to>
      <xdr:col>68</xdr:col>
      <xdr:colOff>203200</xdr:colOff>
      <xdr:row>62</xdr:row>
      <xdr:rowOff>36936</xdr:rowOff>
    </xdr:to>
    <xdr:sp macro="" textlink="">
      <xdr:nvSpPr>
        <xdr:cNvPr id="345" name="楕円 344"/>
        <xdr:cNvSpPr/>
      </xdr:nvSpPr>
      <xdr:spPr>
        <a:xfrm>
          <a:off x="14351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21713</xdr:rowOff>
    </xdr:from>
    <xdr:ext cx="762000" cy="259045"/>
    <xdr:sp macro="" textlink="">
      <xdr:nvSpPr>
        <xdr:cNvPr id="346" name="テキスト ボックス 345"/>
        <xdr:cNvSpPr txBox="1"/>
      </xdr:nvSpPr>
      <xdr:spPr>
        <a:xfrm>
          <a:off x="14020800" y="1065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7" name="楕円 346"/>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31767</xdr:rowOff>
    </xdr:from>
    <xdr:ext cx="762000" cy="259045"/>
    <xdr:sp macro="" textlink="">
      <xdr:nvSpPr>
        <xdr:cNvPr id="348" name="テキスト ボックス 347"/>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ポイント低下した。これは、元利償還金の減少等により、単年度の実質公債費比率が低下したことによるものであり、同比率（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ヵ年平均）は前年度に引き続き、類似団体平均（</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％）を下回る水準を維持している。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25654</xdr:rowOff>
    </xdr:from>
    <xdr:to>
      <xdr:col>81</xdr:col>
      <xdr:colOff>44450</xdr:colOff>
      <xdr:row>40</xdr:row>
      <xdr:rowOff>73914</xdr:rowOff>
    </xdr:to>
    <xdr:cxnSp macro="">
      <xdr:nvCxnSpPr>
        <xdr:cNvPr id="379" name="直線コネクタ 378"/>
        <xdr:cNvCxnSpPr/>
      </xdr:nvCxnSpPr>
      <xdr:spPr>
        <a:xfrm flipV="1">
          <a:off x="16179800" y="688365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73914</xdr:rowOff>
    </xdr:from>
    <xdr:to>
      <xdr:col>77</xdr:col>
      <xdr:colOff>44450</xdr:colOff>
      <xdr:row>40</xdr:row>
      <xdr:rowOff>127000</xdr:rowOff>
    </xdr:to>
    <xdr:cxnSp macro="">
      <xdr:nvCxnSpPr>
        <xdr:cNvPr id="382" name="直線コネクタ 381"/>
        <xdr:cNvCxnSpPr/>
      </xdr:nvCxnSpPr>
      <xdr:spPr>
        <a:xfrm flipV="1">
          <a:off x="15290800" y="693191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27940</xdr:rowOff>
    </xdr:to>
    <xdr:cxnSp macro="">
      <xdr:nvCxnSpPr>
        <xdr:cNvPr id="385" name="直線コネクタ 384"/>
        <xdr:cNvCxnSpPr/>
      </xdr:nvCxnSpPr>
      <xdr:spPr>
        <a:xfrm flipV="1">
          <a:off x="14401800" y="698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85852</xdr:rowOff>
    </xdr:to>
    <xdr:cxnSp macro="">
      <xdr:nvCxnSpPr>
        <xdr:cNvPr id="388" name="直線コネクタ 387"/>
        <xdr:cNvCxnSpPr/>
      </xdr:nvCxnSpPr>
      <xdr:spPr>
        <a:xfrm flipV="1">
          <a:off x="13512800" y="70573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391" name="フローチャート: 判断 390"/>
        <xdr:cNvSpPr/>
      </xdr:nvSpPr>
      <xdr:spPr>
        <a:xfrm>
          <a:off x="13462000" y="714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27195</xdr:rowOff>
    </xdr:from>
    <xdr:ext cx="762000" cy="259045"/>
    <xdr:sp macro="" textlink="">
      <xdr:nvSpPr>
        <xdr:cNvPr id="392" name="テキスト ボックス 391"/>
        <xdr:cNvSpPr txBox="1"/>
      </xdr:nvSpPr>
      <xdr:spPr>
        <a:xfrm>
          <a:off x="13131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146304</xdr:rowOff>
    </xdr:from>
    <xdr:to>
      <xdr:col>81</xdr:col>
      <xdr:colOff>95250</xdr:colOff>
      <xdr:row>40</xdr:row>
      <xdr:rowOff>76454</xdr:rowOff>
    </xdr:to>
    <xdr:sp macro="" textlink="">
      <xdr:nvSpPr>
        <xdr:cNvPr id="398" name="楕円 397"/>
        <xdr:cNvSpPr/>
      </xdr:nvSpPr>
      <xdr:spPr>
        <a:xfrm>
          <a:off x="169672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162831</xdr:rowOff>
    </xdr:from>
    <xdr:ext cx="762000" cy="259045"/>
    <xdr:sp macro="" textlink="">
      <xdr:nvSpPr>
        <xdr:cNvPr id="399" name="公債費負担の状況該当値テキスト"/>
        <xdr:cNvSpPr txBox="1"/>
      </xdr:nvSpPr>
      <xdr:spPr>
        <a:xfrm>
          <a:off x="17106900" y="66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23114</xdr:rowOff>
    </xdr:from>
    <xdr:to>
      <xdr:col>77</xdr:col>
      <xdr:colOff>95250</xdr:colOff>
      <xdr:row>40</xdr:row>
      <xdr:rowOff>124714</xdr:rowOff>
    </xdr:to>
    <xdr:sp macro="" textlink="">
      <xdr:nvSpPr>
        <xdr:cNvPr id="400" name="楕円 399"/>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134891</xdr:rowOff>
    </xdr:from>
    <xdr:ext cx="736600" cy="259045"/>
    <xdr:sp macro="" textlink="">
      <xdr:nvSpPr>
        <xdr:cNvPr id="401" name="テキスト ボックス 400"/>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2" name="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3" name="テキスト ボックス 402"/>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4" name="楕円 403"/>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5" name="テキスト ボックス 404"/>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406" name="楕円 405"/>
        <xdr:cNvSpPr/>
      </xdr:nvSpPr>
      <xdr:spPr>
        <a:xfrm>
          <a:off x="13462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407" name="テキスト ボックス 40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将来負担比率算定における分子（将来負担額から充当可能財源を控除した額）が負数となることから、平成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年度も前年度と同様、将来負担比率は算定されていない。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将来負担額から控除できる充当可能財源等のうち、充当可能基金には震災復興事業に係る震災復興特別交付税等が含まれていることから、今後も世代間の負担の公平化と公債費負担比率の中長期的な平準化を念頭に置いた財政運営に取り組んで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77318</xdr:rowOff>
    </xdr:from>
    <xdr:to>
      <xdr:col>64</xdr:col>
      <xdr:colOff>152400</xdr:colOff>
      <xdr:row>18</xdr:row>
      <xdr:rowOff>7468</xdr:rowOff>
    </xdr:to>
    <xdr:sp macro="" textlink="">
      <xdr:nvSpPr>
        <xdr:cNvPr id="447" name="フローチャート: 判断 446"/>
        <xdr:cNvSpPr/>
      </xdr:nvSpPr>
      <xdr:spPr>
        <a:xfrm>
          <a:off x="13462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17645</xdr:rowOff>
    </xdr:from>
    <xdr:ext cx="762000" cy="259045"/>
    <xdr:sp macro="" textlink="">
      <xdr:nvSpPr>
        <xdr:cNvPr id="448" name="テキスト ボックス 447"/>
        <xdr:cNvSpPr txBox="1"/>
      </xdr:nvSpPr>
      <xdr:spPr>
        <a:xfrm>
          <a:off x="13131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78,544
78,154
98.17
64,908,425
53,179,368
1,877,552
15,776,978
30,341,129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ポイント低下し、類似団体平均（</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歳入面で経常一般財源総額が微増となった一方で、震災復興事業等に係る臨時的な支出を除く計上的な人件費支出へ充当した一般財源等額が前年度比</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百万円の減となったことから経常収支比率が低下した。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50800</xdr:rowOff>
    </xdr:to>
    <xdr:cxnSp macro="">
      <xdr:nvCxnSpPr>
        <xdr:cNvPr id="66" name="直線コネクタ 65"/>
        <xdr:cNvCxnSpPr/>
      </xdr:nvCxnSpPr>
      <xdr:spPr>
        <a:xfrm flipV="1">
          <a:off x="3987800" y="648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66040</xdr:rowOff>
    </xdr:to>
    <xdr:cxnSp macro="">
      <xdr:nvCxnSpPr>
        <xdr:cNvPr id="69" name="直線コネクタ 68"/>
        <xdr:cNvCxnSpPr/>
      </xdr:nvCxnSpPr>
      <xdr:spPr>
        <a:xfrm flipV="1">
          <a:off x="3098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66040</xdr:rowOff>
    </xdr:to>
    <xdr:cxnSp macro="">
      <xdr:nvCxnSpPr>
        <xdr:cNvPr id="72" name="直線コネクタ 71"/>
        <xdr:cNvCxnSpPr/>
      </xdr:nvCxnSpPr>
      <xdr:spPr>
        <a:xfrm>
          <a:off x="2209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119380</xdr:rowOff>
    </xdr:to>
    <xdr:cxnSp macro="">
      <xdr:nvCxnSpPr>
        <xdr:cNvPr id="75" name="直線コネクタ 74"/>
        <xdr:cNvCxnSpPr/>
      </xdr:nvCxnSpPr>
      <xdr:spPr>
        <a:xfrm flipV="1">
          <a:off x="1320800" y="6535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78" name="フローチャート: 判断 77"/>
        <xdr:cNvSpPr/>
      </xdr:nvSpPr>
      <xdr:spPr>
        <a:xfrm>
          <a:off x="1270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20337</xdr:rowOff>
    </xdr:from>
    <xdr:ext cx="762000" cy="259045"/>
    <xdr:sp macro="" textlink="">
      <xdr:nvSpPr>
        <xdr:cNvPr id="79" name="テキスト ボックス 78"/>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ポイント上昇し、類似団体平均（</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歳入面で経常一般財源総額が増となった一方で、各種委託料等が増額となったことで、経常的な物件費支出に充当した一般財源等額が</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百万円増加したことで、経常収支比率が上昇した。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140716</xdr:rowOff>
    </xdr:to>
    <xdr:cxnSp macro="">
      <xdr:nvCxnSpPr>
        <xdr:cNvPr id="125" name="直線コネクタ 124"/>
        <xdr:cNvCxnSpPr/>
      </xdr:nvCxnSpPr>
      <xdr:spPr>
        <a:xfrm>
          <a:off x="15671800" y="28473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104140</xdr:rowOff>
    </xdr:to>
    <xdr:cxnSp macro="">
      <xdr:nvCxnSpPr>
        <xdr:cNvPr id="128" name="直線コネクタ 127"/>
        <xdr:cNvCxnSpPr/>
      </xdr:nvCxnSpPr>
      <xdr:spPr>
        <a:xfrm>
          <a:off x="14782800" y="2829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85852</xdr:rowOff>
    </xdr:to>
    <xdr:cxnSp macro="">
      <xdr:nvCxnSpPr>
        <xdr:cNvPr id="131" name="直線コネクタ 130"/>
        <xdr:cNvCxnSpPr/>
      </xdr:nvCxnSpPr>
      <xdr:spPr>
        <a:xfrm>
          <a:off x="13893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58420</xdr:rowOff>
    </xdr:to>
    <xdr:cxnSp macro="">
      <xdr:nvCxnSpPr>
        <xdr:cNvPr id="134" name="直線コネクタ 133"/>
        <xdr:cNvCxnSpPr/>
      </xdr:nvCxnSpPr>
      <xdr:spPr>
        <a:xfrm>
          <a:off x="13004800" y="27010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37" name="フローチャート: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38" name="テキスト ボックス 137"/>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4" name="楕円 143"/>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61993</xdr:rowOff>
    </xdr:from>
    <xdr:ext cx="762000" cy="259045"/>
    <xdr:sp macro="" textlink="">
      <xdr:nvSpPr>
        <xdr:cNvPr id="145" name="物件費該当値テキスト"/>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8" name="楕円 147"/>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49" name="テキスト ボックス 148"/>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1" name="テキスト ボックス 150"/>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164863</xdr:rowOff>
    </xdr:from>
    <xdr:ext cx="762000" cy="259045"/>
    <xdr:sp macro="" textlink="">
      <xdr:nvSpPr>
        <xdr:cNvPr id="153" name="テキスト ボックス 152"/>
        <xdr:cNvSpPr txBox="1"/>
      </xdr:nvSpPr>
      <xdr:spPr>
        <a:xfrm>
          <a:off x="12623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年度の扶助費に係る経常収支比率は</a:t>
          </a:r>
          <a:r>
            <a:rPr kumimoji="1" lang="en-US" altLang="ja-JP" sz="1200">
              <a:latin typeface="ＭＳ Ｐゴシック" panose="020B0600070205080204" pitchFamily="50" charset="-128"/>
              <a:ea typeface="ＭＳ Ｐゴシック" panose="020B0600070205080204" pitchFamily="50" charset="-128"/>
            </a:rPr>
            <a:t>12.2</a:t>
          </a:r>
          <a:r>
            <a:rPr kumimoji="1" lang="ja-JP" altLang="en-US" sz="1200">
              <a:latin typeface="ＭＳ Ｐゴシック" panose="020B0600070205080204" pitchFamily="50" charset="-128"/>
              <a:ea typeface="ＭＳ Ｐゴシック" panose="020B0600070205080204" pitchFamily="50" charset="-128"/>
            </a:rPr>
            <a:t>％となり、前年度より</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ポイント上昇した。その一方で類似単体平均（</a:t>
          </a:r>
          <a:r>
            <a:rPr kumimoji="1" lang="en-US" altLang="ja-JP" sz="1200">
              <a:latin typeface="ＭＳ Ｐゴシック" panose="020B0600070205080204" pitchFamily="50" charset="-128"/>
              <a:ea typeface="ＭＳ Ｐゴシック" panose="020B0600070205080204" pitchFamily="50" charset="-128"/>
            </a:rPr>
            <a:t>12.4</a:t>
          </a:r>
          <a:r>
            <a:rPr kumimoji="1" lang="ja-JP" altLang="en-US" sz="1200">
              <a:latin typeface="ＭＳ Ｐゴシック" panose="020B0600070205080204" pitchFamily="50" charset="-128"/>
              <a:ea typeface="ＭＳ Ｐゴシック" panose="020B0600070205080204" pitchFamily="50" charset="-128"/>
            </a:rPr>
            <a:t>％）については、昨年度に引き続き</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歳入面で経常一般財源が増となった一方で、子ども医療費の対象者拡大や旧来の幼稚園が新たに認定こども園として運営を開始したこと等により、経常的な扶助費支出へ充当した一般財源等額は前年度比</a:t>
          </a:r>
          <a:r>
            <a:rPr kumimoji="1" lang="en-US" altLang="ja-JP" sz="1200">
              <a:latin typeface="ＭＳ Ｐゴシック" panose="020B0600070205080204" pitchFamily="50" charset="-128"/>
              <a:ea typeface="ＭＳ Ｐゴシック" panose="020B0600070205080204" pitchFamily="50" charset="-128"/>
            </a:rPr>
            <a:t>332</a:t>
          </a:r>
          <a:r>
            <a:rPr kumimoji="1" lang="ja-JP" altLang="en-US" sz="1200">
              <a:latin typeface="ＭＳ Ｐゴシック" panose="020B0600070205080204" pitchFamily="50" charset="-128"/>
              <a:ea typeface="ＭＳ Ｐゴシック" panose="020B0600070205080204" pitchFamily="50" charset="-128"/>
            </a:rPr>
            <a:t>百万円増加となったことから経常収支比率が上昇した。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56</xdr:row>
      <xdr:rowOff>99785</xdr:rowOff>
    </xdr:to>
    <xdr:cxnSp macro="">
      <xdr:nvCxnSpPr>
        <xdr:cNvPr id="188" name="直線コネクタ 187"/>
        <xdr:cNvCxnSpPr/>
      </xdr:nvCxnSpPr>
      <xdr:spPr>
        <a:xfrm>
          <a:off x="3987800" y="9494157"/>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64407</xdr:rowOff>
    </xdr:to>
    <xdr:cxnSp macro="">
      <xdr:nvCxnSpPr>
        <xdr:cNvPr id="191" name="直線コネクタ 190"/>
        <xdr:cNvCxnSpPr/>
      </xdr:nvCxnSpPr>
      <xdr:spPr>
        <a:xfrm>
          <a:off x="3098800" y="949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83457</xdr:rowOff>
    </xdr:from>
    <xdr:to>
      <xdr:col>15</xdr:col>
      <xdr:colOff>98425</xdr:colOff>
      <xdr:row>55</xdr:row>
      <xdr:rowOff>64407</xdr:rowOff>
    </xdr:to>
    <xdr:cxnSp macro="">
      <xdr:nvCxnSpPr>
        <xdr:cNvPr id="194" name="直線コネクタ 193"/>
        <xdr:cNvCxnSpPr/>
      </xdr:nvCxnSpPr>
      <xdr:spPr>
        <a:xfrm>
          <a:off x="2209800" y="9341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94343</xdr:rowOff>
    </xdr:to>
    <xdr:cxnSp macro="">
      <xdr:nvCxnSpPr>
        <xdr:cNvPr id="197" name="直線コネクタ 196"/>
        <xdr:cNvCxnSpPr/>
      </xdr:nvCxnSpPr>
      <xdr:spPr>
        <a:xfrm flipV="1">
          <a:off x="1320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00" name="フローチャート: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7" name="楕円 206"/>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65512</xdr:rowOff>
    </xdr:from>
    <xdr:ext cx="762000" cy="259045"/>
    <xdr:sp macro="" textlink="">
      <xdr:nvSpPr>
        <xdr:cNvPr id="208"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9" name="楕円 208"/>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0" name="テキスト ボックス 209"/>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1" name="楕円 210"/>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2" name="テキスト ボックス 211"/>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3" name="楕円 212"/>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4" name="テキスト ボックス 213"/>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年度のその他に係る経常収支比率は</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ポイント上昇したものの、前年度に引き続き類似団体平均（</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その他に計上される主な経費は繰出金及び維持補修費であるが、公共施設の修繕費等の増加により、経常収支比率が増となっている。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46990</xdr:rowOff>
    </xdr:to>
    <xdr:cxnSp macro="">
      <xdr:nvCxnSpPr>
        <xdr:cNvPr id="251" name="直線コネクタ 250"/>
        <xdr:cNvCxnSpPr/>
      </xdr:nvCxnSpPr>
      <xdr:spPr>
        <a:xfrm>
          <a:off x="15671800" y="94571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27396</xdr:rowOff>
    </xdr:to>
    <xdr:cxnSp macro="">
      <xdr:nvCxnSpPr>
        <xdr:cNvPr id="254" name="直線コネクタ 253"/>
        <xdr:cNvCxnSpPr/>
      </xdr:nvCxnSpPr>
      <xdr:spPr>
        <a:xfrm>
          <a:off x="14782800" y="94310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113937</xdr:rowOff>
    </xdr:from>
    <xdr:to>
      <xdr:col>73</xdr:col>
      <xdr:colOff>180975</xdr:colOff>
      <xdr:row>55</xdr:row>
      <xdr:rowOff>1270</xdr:rowOff>
    </xdr:to>
    <xdr:cxnSp macro="">
      <xdr:nvCxnSpPr>
        <xdr:cNvPr id="257" name="直線コネクタ 256"/>
        <xdr:cNvCxnSpPr/>
      </xdr:nvCxnSpPr>
      <xdr:spPr>
        <a:xfrm>
          <a:off x="13893800" y="93722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107406</xdr:rowOff>
    </xdr:from>
    <xdr:to>
      <xdr:col>69</xdr:col>
      <xdr:colOff>92075</xdr:colOff>
      <xdr:row>54</xdr:row>
      <xdr:rowOff>113937</xdr:rowOff>
    </xdr:to>
    <xdr:cxnSp macro="">
      <xdr:nvCxnSpPr>
        <xdr:cNvPr id="260" name="直線コネクタ 259"/>
        <xdr:cNvCxnSpPr/>
      </xdr:nvCxnSpPr>
      <xdr:spPr>
        <a:xfrm>
          <a:off x="13004800" y="9365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70" name="楕円 269"/>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1"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148046</xdr:rowOff>
    </xdr:from>
    <xdr:to>
      <xdr:col>78</xdr:col>
      <xdr:colOff>120650</xdr:colOff>
      <xdr:row>55</xdr:row>
      <xdr:rowOff>78196</xdr:rowOff>
    </xdr:to>
    <xdr:sp macro="" textlink="">
      <xdr:nvSpPr>
        <xdr:cNvPr id="272" name="楕円 271"/>
        <xdr:cNvSpPr/>
      </xdr:nvSpPr>
      <xdr:spPr>
        <a:xfrm>
          <a:off x="15621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88373</xdr:rowOff>
    </xdr:from>
    <xdr:ext cx="736600" cy="259045"/>
    <xdr:sp macro="" textlink="">
      <xdr:nvSpPr>
        <xdr:cNvPr id="273" name="テキスト ボックス 272"/>
        <xdr:cNvSpPr txBox="1"/>
      </xdr:nvSpPr>
      <xdr:spPr>
        <a:xfrm>
          <a:off x="15290800" y="917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74" name="楕円 273"/>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75" name="テキスト ボックス 274"/>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63137</xdr:rowOff>
    </xdr:from>
    <xdr:to>
      <xdr:col>69</xdr:col>
      <xdr:colOff>142875</xdr:colOff>
      <xdr:row>54</xdr:row>
      <xdr:rowOff>164737</xdr:rowOff>
    </xdr:to>
    <xdr:sp macro="" textlink="">
      <xdr:nvSpPr>
        <xdr:cNvPr id="276" name="楕円 275"/>
        <xdr:cNvSpPr/>
      </xdr:nvSpPr>
      <xdr:spPr>
        <a:xfrm>
          <a:off x="13843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3464</xdr:rowOff>
    </xdr:from>
    <xdr:ext cx="762000" cy="259045"/>
    <xdr:sp macro="" textlink="">
      <xdr:nvSpPr>
        <xdr:cNvPr id="277" name="テキスト ボックス 276"/>
        <xdr:cNvSpPr txBox="1"/>
      </xdr:nvSpPr>
      <xdr:spPr>
        <a:xfrm>
          <a:off x="13512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56606</xdr:rowOff>
    </xdr:from>
    <xdr:to>
      <xdr:col>65</xdr:col>
      <xdr:colOff>53975</xdr:colOff>
      <xdr:row>54</xdr:row>
      <xdr:rowOff>158206</xdr:rowOff>
    </xdr:to>
    <xdr:sp macro="" textlink="">
      <xdr:nvSpPr>
        <xdr:cNvPr id="278" name="楕円 277"/>
        <xdr:cNvSpPr/>
      </xdr:nvSpPr>
      <xdr:spPr>
        <a:xfrm>
          <a:off x="12954000" y="93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168383</xdr:rowOff>
    </xdr:from>
    <xdr:ext cx="762000" cy="259045"/>
    <xdr:sp macro="" textlink="">
      <xdr:nvSpPr>
        <xdr:cNvPr id="279" name="テキスト ボックス 278"/>
        <xdr:cNvSpPr txBox="1"/>
      </xdr:nvSpPr>
      <xdr:spPr>
        <a:xfrm>
          <a:off x="12623800" y="908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年度の補助費等に係る経常収支比率は、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ポイント減少した。また、類似単体平均（</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歳入面で経常一般財源総額が微増となった一方で、経常的な補助費等支出に充当した一般財源等額は</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百万円減少したことで、経常収支比率が減少した。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117203</xdr:rowOff>
    </xdr:from>
    <xdr:to>
      <xdr:col>82</xdr:col>
      <xdr:colOff>107950</xdr:colOff>
      <xdr:row>37</xdr:row>
      <xdr:rowOff>30661</xdr:rowOff>
    </xdr:to>
    <xdr:cxnSp macro="">
      <xdr:nvCxnSpPr>
        <xdr:cNvPr id="313" name="直線コネクタ 312"/>
        <xdr:cNvCxnSpPr/>
      </xdr:nvCxnSpPr>
      <xdr:spPr>
        <a:xfrm flipV="1">
          <a:off x="15671800" y="628940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156392</xdr:rowOff>
    </xdr:from>
    <xdr:to>
      <xdr:col>78</xdr:col>
      <xdr:colOff>69850</xdr:colOff>
      <xdr:row>37</xdr:row>
      <xdr:rowOff>30661</xdr:rowOff>
    </xdr:to>
    <xdr:cxnSp macro="">
      <xdr:nvCxnSpPr>
        <xdr:cNvPr id="316" name="直線コネクタ 315"/>
        <xdr:cNvCxnSpPr/>
      </xdr:nvCxnSpPr>
      <xdr:spPr>
        <a:xfrm>
          <a:off x="14782800" y="632859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36</xdr:row>
      <xdr:rowOff>156392</xdr:rowOff>
    </xdr:to>
    <xdr:cxnSp macro="">
      <xdr:nvCxnSpPr>
        <xdr:cNvPr id="319" name="直線コネクタ 318"/>
        <xdr:cNvCxnSpPr/>
      </xdr:nvCxnSpPr>
      <xdr:spPr>
        <a:xfrm>
          <a:off x="13893800" y="6328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156392</xdr:rowOff>
    </xdr:from>
    <xdr:to>
      <xdr:col>69</xdr:col>
      <xdr:colOff>92075</xdr:colOff>
      <xdr:row>37</xdr:row>
      <xdr:rowOff>63319</xdr:rowOff>
    </xdr:to>
    <xdr:cxnSp macro="">
      <xdr:nvCxnSpPr>
        <xdr:cNvPr id="322" name="直線コネクタ 321"/>
        <xdr:cNvCxnSpPr/>
      </xdr:nvCxnSpPr>
      <xdr:spPr>
        <a:xfrm flipV="1">
          <a:off x="13004800" y="632859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フローチャート: 判断 32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6" name="テキスト ボックス 32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66403</xdr:rowOff>
    </xdr:from>
    <xdr:to>
      <xdr:col>82</xdr:col>
      <xdr:colOff>158750</xdr:colOff>
      <xdr:row>36</xdr:row>
      <xdr:rowOff>168003</xdr:rowOff>
    </xdr:to>
    <xdr:sp macro="" textlink="">
      <xdr:nvSpPr>
        <xdr:cNvPr id="332" name="楕円 331"/>
        <xdr:cNvSpPr/>
      </xdr:nvSpPr>
      <xdr:spPr>
        <a:xfrm>
          <a:off x="164592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82930</xdr:rowOff>
    </xdr:from>
    <xdr:ext cx="762000" cy="259045"/>
    <xdr:sp macro="" textlink="">
      <xdr:nvSpPr>
        <xdr:cNvPr id="333" name="補助費等該当値テキスト"/>
        <xdr:cNvSpPr txBox="1"/>
      </xdr:nvSpPr>
      <xdr:spPr>
        <a:xfrm>
          <a:off x="16598900" y="608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151311</xdr:rowOff>
    </xdr:from>
    <xdr:to>
      <xdr:col>78</xdr:col>
      <xdr:colOff>120650</xdr:colOff>
      <xdr:row>37</xdr:row>
      <xdr:rowOff>81461</xdr:rowOff>
    </xdr:to>
    <xdr:sp macro="" textlink="">
      <xdr:nvSpPr>
        <xdr:cNvPr id="334" name="楕円 333"/>
        <xdr:cNvSpPr/>
      </xdr:nvSpPr>
      <xdr:spPr>
        <a:xfrm>
          <a:off x="15621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66238</xdr:rowOff>
    </xdr:from>
    <xdr:ext cx="736600" cy="259045"/>
    <xdr:sp macro="" textlink="">
      <xdr:nvSpPr>
        <xdr:cNvPr id="335" name="テキスト ボックス 334"/>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105592</xdr:rowOff>
    </xdr:from>
    <xdr:to>
      <xdr:col>74</xdr:col>
      <xdr:colOff>31750</xdr:colOff>
      <xdr:row>37</xdr:row>
      <xdr:rowOff>35742</xdr:rowOff>
    </xdr:to>
    <xdr:sp macro="" textlink="">
      <xdr:nvSpPr>
        <xdr:cNvPr id="336" name="楕円 335"/>
        <xdr:cNvSpPr/>
      </xdr:nvSpPr>
      <xdr:spPr>
        <a:xfrm>
          <a:off x="14732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45919</xdr:rowOff>
    </xdr:from>
    <xdr:ext cx="762000" cy="259045"/>
    <xdr:sp macro="" textlink="">
      <xdr:nvSpPr>
        <xdr:cNvPr id="337" name="テキスト ボックス 336"/>
        <xdr:cNvSpPr txBox="1"/>
      </xdr:nvSpPr>
      <xdr:spPr>
        <a:xfrm>
          <a:off x="14401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105592</xdr:rowOff>
    </xdr:from>
    <xdr:to>
      <xdr:col>69</xdr:col>
      <xdr:colOff>142875</xdr:colOff>
      <xdr:row>37</xdr:row>
      <xdr:rowOff>35742</xdr:rowOff>
    </xdr:to>
    <xdr:sp macro="" textlink="">
      <xdr:nvSpPr>
        <xdr:cNvPr id="338" name="楕円 337"/>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39" name="テキスト ボックス 338"/>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40" name="楕円 339"/>
        <xdr:cNvSpPr/>
      </xdr:nvSpPr>
      <xdr:spPr>
        <a:xfrm>
          <a:off x="12954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98896</xdr:rowOff>
    </xdr:from>
    <xdr:ext cx="762000" cy="259045"/>
    <xdr:sp macro="" textlink="">
      <xdr:nvSpPr>
        <xdr:cNvPr id="341" name="テキスト ボックス 340"/>
        <xdr:cNvSpPr txBox="1"/>
      </xdr:nvSpPr>
      <xdr:spPr>
        <a:xfrm>
          <a:off x="12623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元利償還金に充当した一般財源等額が昨年度と比較して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百万円増加したこと、歳入面で経常一般財源総額が増加となったことから経常収支比率が微増している。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115570</xdr:rowOff>
    </xdr:to>
    <xdr:cxnSp macro="">
      <xdr:nvCxnSpPr>
        <xdr:cNvPr id="371" name="直線コネクタ 370"/>
        <xdr:cNvCxnSpPr/>
      </xdr:nvCxnSpPr>
      <xdr:spPr>
        <a:xfrm>
          <a:off x="3987800" y="13308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143002</xdr:rowOff>
    </xdr:to>
    <xdr:cxnSp macro="">
      <xdr:nvCxnSpPr>
        <xdr:cNvPr id="374" name="直線コネクタ 373"/>
        <xdr:cNvCxnSpPr/>
      </xdr:nvCxnSpPr>
      <xdr:spPr>
        <a:xfrm flipV="1">
          <a:off x="3098800" y="13308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53848</xdr:rowOff>
    </xdr:to>
    <xdr:cxnSp macro="">
      <xdr:nvCxnSpPr>
        <xdr:cNvPr id="377" name="直線コネクタ 376"/>
        <xdr:cNvCxnSpPr/>
      </xdr:nvCxnSpPr>
      <xdr:spPr>
        <a:xfrm flipV="1">
          <a:off x="2209800" y="13344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85852</xdr:rowOff>
    </xdr:to>
    <xdr:cxnSp macro="">
      <xdr:nvCxnSpPr>
        <xdr:cNvPr id="380" name="直線コネクタ 379"/>
        <xdr:cNvCxnSpPr/>
      </xdr:nvCxnSpPr>
      <xdr:spPr>
        <a:xfrm flipV="1">
          <a:off x="1320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3" name="フローチャート: 判断 382"/>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84" name="テキスト ボックス 383"/>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0" name="楕円 389"/>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1"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92" name="楕円 391"/>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93" name="テキスト ボックス 392"/>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4" name="楕円 393"/>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5" name="テキスト ボックス 394"/>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6" name="楕円 395"/>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7" name="テキスト ボックス 396"/>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8" name="楕円 397"/>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9" name="テキスト ボックス 398"/>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補助費等を除く経費において、経常収支比率が前年度より増加したことにより、平成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％）に対しては、前年度に引き続き</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77</xdr:row>
      <xdr:rowOff>161289</xdr:rowOff>
    </xdr:to>
    <xdr:cxnSp macro="">
      <xdr:nvCxnSpPr>
        <xdr:cNvPr id="430" name="直線コネクタ 429"/>
        <xdr:cNvCxnSpPr/>
      </xdr:nvCxnSpPr>
      <xdr:spPr>
        <a:xfrm>
          <a:off x="15671800" y="133537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152146</xdr:rowOff>
    </xdr:to>
    <xdr:cxnSp macro="">
      <xdr:nvCxnSpPr>
        <xdr:cNvPr id="433" name="直線コネクタ 432"/>
        <xdr:cNvCxnSpPr/>
      </xdr:nvCxnSpPr>
      <xdr:spPr>
        <a:xfrm>
          <a:off x="14782800" y="13303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101854</xdr:rowOff>
    </xdr:to>
    <xdr:cxnSp macro="">
      <xdr:nvCxnSpPr>
        <xdr:cNvPr id="436" name="直線コネクタ 435"/>
        <xdr:cNvCxnSpPr/>
      </xdr:nvCxnSpPr>
      <xdr:spPr>
        <a:xfrm>
          <a:off x="13893800" y="131572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19558</xdr:rowOff>
    </xdr:to>
    <xdr:cxnSp macro="">
      <xdr:nvCxnSpPr>
        <xdr:cNvPr id="439" name="直線コネクタ 438"/>
        <xdr:cNvCxnSpPr/>
      </xdr:nvCxnSpPr>
      <xdr:spPr>
        <a:xfrm flipV="1">
          <a:off x="13004800" y="13157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2" name="フローチャート: 判断 441"/>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43" name="テキスト ボックス 442"/>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9" name="楕円 448"/>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127016</xdr:rowOff>
    </xdr:from>
    <xdr:ext cx="762000" cy="259045"/>
    <xdr:sp macro="" textlink="">
      <xdr:nvSpPr>
        <xdr:cNvPr id="450" name="公債費以外該当値テキスト"/>
        <xdr:cNvSpPr txBox="1"/>
      </xdr:nvSpPr>
      <xdr:spPr>
        <a:xfrm>
          <a:off x="16598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1" name="楕円 450"/>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41673</xdr:rowOff>
    </xdr:from>
    <xdr:ext cx="736600" cy="259045"/>
    <xdr:sp macro="" textlink="">
      <xdr:nvSpPr>
        <xdr:cNvPr id="452" name="テキスト ボックス 451"/>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3" name="楕円 452"/>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162831</xdr:rowOff>
    </xdr:from>
    <xdr:ext cx="762000" cy="259045"/>
    <xdr:sp macro="" textlink="">
      <xdr:nvSpPr>
        <xdr:cNvPr id="454" name="テキスト ボックス 453"/>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5" name="楕円 454"/>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6" name="テキスト ボックス 455"/>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7" name="楕円 456"/>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8" name="テキスト ボックス 457"/>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70860</xdr:rowOff>
    </xdr:from>
    <xdr:to>
      <xdr:col>29</xdr:col>
      <xdr:colOff>127000</xdr:colOff>
      <xdr:row>17</xdr:row>
      <xdr:rowOff>88633</xdr:rowOff>
    </xdr:to>
    <xdr:cxnSp macro="">
      <xdr:nvCxnSpPr>
        <xdr:cNvPr id="50" name="直線コネクタ 49"/>
        <xdr:cNvCxnSpPr/>
      </xdr:nvCxnSpPr>
      <xdr:spPr bwMode="auto">
        <a:xfrm flipV="1">
          <a:off x="5003800" y="3033135"/>
          <a:ext cx="647700" cy="1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88633</xdr:rowOff>
    </xdr:from>
    <xdr:to>
      <xdr:col>26</xdr:col>
      <xdr:colOff>50800</xdr:colOff>
      <xdr:row>17</xdr:row>
      <xdr:rowOff>88691</xdr:rowOff>
    </xdr:to>
    <xdr:cxnSp macro="">
      <xdr:nvCxnSpPr>
        <xdr:cNvPr id="53" name="直線コネクタ 52"/>
        <xdr:cNvCxnSpPr/>
      </xdr:nvCxnSpPr>
      <xdr:spPr bwMode="auto">
        <a:xfrm flipV="1">
          <a:off x="4305300" y="3050908"/>
          <a:ext cx="698500" cy="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88691</xdr:rowOff>
    </xdr:from>
    <xdr:to>
      <xdr:col>22</xdr:col>
      <xdr:colOff>114300</xdr:colOff>
      <xdr:row>17</xdr:row>
      <xdr:rowOff>91605</xdr:rowOff>
    </xdr:to>
    <xdr:cxnSp macro="">
      <xdr:nvCxnSpPr>
        <xdr:cNvPr id="56" name="直線コネクタ 55"/>
        <xdr:cNvCxnSpPr/>
      </xdr:nvCxnSpPr>
      <xdr:spPr bwMode="auto">
        <a:xfrm flipV="1">
          <a:off x="3606800" y="3050966"/>
          <a:ext cx="698500" cy="2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88633</xdr:rowOff>
    </xdr:from>
    <xdr:to>
      <xdr:col>18</xdr:col>
      <xdr:colOff>177800</xdr:colOff>
      <xdr:row>17</xdr:row>
      <xdr:rowOff>91605</xdr:rowOff>
    </xdr:to>
    <xdr:cxnSp macro="">
      <xdr:nvCxnSpPr>
        <xdr:cNvPr id="59" name="直線コネクタ 58"/>
        <xdr:cNvCxnSpPr/>
      </xdr:nvCxnSpPr>
      <xdr:spPr bwMode="auto">
        <a:xfrm>
          <a:off x="2908300" y="3050908"/>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39834</xdr:rowOff>
    </xdr:from>
    <xdr:to>
      <xdr:col>15</xdr:col>
      <xdr:colOff>101600</xdr:colOff>
      <xdr:row>16</xdr:row>
      <xdr:rowOff>141434</xdr:rowOff>
    </xdr:to>
    <xdr:sp macro="" textlink="">
      <xdr:nvSpPr>
        <xdr:cNvPr id="62" name="フローチャート: 判断 61"/>
        <xdr:cNvSpPr/>
      </xdr:nvSpPr>
      <xdr:spPr bwMode="auto">
        <a:xfrm>
          <a:off x="2857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151611</xdr:rowOff>
    </xdr:from>
    <xdr:ext cx="762000" cy="259045"/>
    <xdr:sp macro="" textlink="">
      <xdr:nvSpPr>
        <xdr:cNvPr id="63" name="テキスト ボックス 62"/>
        <xdr:cNvSpPr txBox="1"/>
      </xdr:nvSpPr>
      <xdr:spPr>
        <a:xfrm>
          <a:off x="25273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20060</xdr:rowOff>
    </xdr:from>
    <xdr:to>
      <xdr:col>29</xdr:col>
      <xdr:colOff>177800</xdr:colOff>
      <xdr:row>17</xdr:row>
      <xdr:rowOff>121660</xdr:rowOff>
    </xdr:to>
    <xdr:sp macro="" textlink="">
      <xdr:nvSpPr>
        <xdr:cNvPr id="69" name="楕円 68"/>
        <xdr:cNvSpPr/>
      </xdr:nvSpPr>
      <xdr:spPr bwMode="auto">
        <a:xfrm>
          <a:off x="5600700" y="298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163587</xdr:rowOff>
    </xdr:from>
    <xdr:ext cx="762000" cy="259045"/>
    <xdr:sp macro="" textlink="">
      <xdr:nvSpPr>
        <xdr:cNvPr id="70" name="人口1人当たり決算額の推移該当値テキスト130"/>
        <xdr:cNvSpPr txBox="1"/>
      </xdr:nvSpPr>
      <xdr:spPr>
        <a:xfrm>
          <a:off x="5740400" y="295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37833</xdr:rowOff>
    </xdr:from>
    <xdr:to>
      <xdr:col>26</xdr:col>
      <xdr:colOff>101600</xdr:colOff>
      <xdr:row>17</xdr:row>
      <xdr:rowOff>139433</xdr:rowOff>
    </xdr:to>
    <xdr:sp macro="" textlink="">
      <xdr:nvSpPr>
        <xdr:cNvPr id="71" name="楕円 70"/>
        <xdr:cNvSpPr/>
      </xdr:nvSpPr>
      <xdr:spPr bwMode="auto">
        <a:xfrm>
          <a:off x="4953000" y="300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124210</xdr:rowOff>
    </xdr:from>
    <xdr:ext cx="736600" cy="259045"/>
    <xdr:sp macro="" textlink="">
      <xdr:nvSpPr>
        <xdr:cNvPr id="72" name="テキスト ボックス 71"/>
        <xdr:cNvSpPr txBox="1"/>
      </xdr:nvSpPr>
      <xdr:spPr>
        <a:xfrm>
          <a:off x="4622800" y="3086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37891</xdr:rowOff>
    </xdr:from>
    <xdr:to>
      <xdr:col>22</xdr:col>
      <xdr:colOff>165100</xdr:colOff>
      <xdr:row>17</xdr:row>
      <xdr:rowOff>139491</xdr:rowOff>
    </xdr:to>
    <xdr:sp macro="" textlink="">
      <xdr:nvSpPr>
        <xdr:cNvPr id="73" name="楕円 72"/>
        <xdr:cNvSpPr/>
      </xdr:nvSpPr>
      <xdr:spPr bwMode="auto">
        <a:xfrm>
          <a:off x="4254500" y="300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124268</xdr:rowOff>
    </xdr:from>
    <xdr:ext cx="762000" cy="259045"/>
    <xdr:sp macro="" textlink="">
      <xdr:nvSpPr>
        <xdr:cNvPr id="74" name="テキスト ボックス 73"/>
        <xdr:cNvSpPr txBox="1"/>
      </xdr:nvSpPr>
      <xdr:spPr>
        <a:xfrm>
          <a:off x="3924300" y="308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40805</xdr:rowOff>
    </xdr:from>
    <xdr:to>
      <xdr:col>19</xdr:col>
      <xdr:colOff>38100</xdr:colOff>
      <xdr:row>17</xdr:row>
      <xdr:rowOff>142405</xdr:rowOff>
    </xdr:to>
    <xdr:sp macro="" textlink="">
      <xdr:nvSpPr>
        <xdr:cNvPr id="75" name="楕円 74"/>
        <xdr:cNvSpPr/>
      </xdr:nvSpPr>
      <xdr:spPr bwMode="auto">
        <a:xfrm>
          <a:off x="3556000" y="300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127182</xdr:rowOff>
    </xdr:from>
    <xdr:ext cx="762000" cy="259045"/>
    <xdr:sp macro="" textlink="">
      <xdr:nvSpPr>
        <xdr:cNvPr id="76" name="テキスト ボックス 75"/>
        <xdr:cNvSpPr txBox="1"/>
      </xdr:nvSpPr>
      <xdr:spPr>
        <a:xfrm>
          <a:off x="3225800" y="30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37833</xdr:rowOff>
    </xdr:from>
    <xdr:to>
      <xdr:col>15</xdr:col>
      <xdr:colOff>101600</xdr:colOff>
      <xdr:row>17</xdr:row>
      <xdr:rowOff>139433</xdr:rowOff>
    </xdr:to>
    <xdr:sp macro="" textlink="">
      <xdr:nvSpPr>
        <xdr:cNvPr id="77" name="楕円 76"/>
        <xdr:cNvSpPr/>
      </xdr:nvSpPr>
      <xdr:spPr bwMode="auto">
        <a:xfrm>
          <a:off x="2857500" y="300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124210</xdr:rowOff>
    </xdr:from>
    <xdr:ext cx="762000" cy="259045"/>
    <xdr:sp macro="" textlink="">
      <xdr:nvSpPr>
        <xdr:cNvPr id="78" name="テキスト ボックス 77"/>
        <xdr:cNvSpPr txBox="1"/>
      </xdr:nvSpPr>
      <xdr:spPr>
        <a:xfrm>
          <a:off x="2527300" y="30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162270</xdr:rowOff>
    </xdr:from>
    <xdr:to>
      <xdr:col>29</xdr:col>
      <xdr:colOff>127000</xdr:colOff>
      <xdr:row>37</xdr:row>
      <xdr:rowOff>22595</xdr:rowOff>
    </xdr:to>
    <xdr:cxnSp macro="">
      <xdr:nvCxnSpPr>
        <xdr:cNvPr id="113" name="直線コネクタ 112"/>
        <xdr:cNvCxnSpPr/>
      </xdr:nvCxnSpPr>
      <xdr:spPr bwMode="auto">
        <a:xfrm flipV="1">
          <a:off x="5003800" y="7115520"/>
          <a:ext cx="6477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152505</xdr:rowOff>
    </xdr:from>
    <xdr:to>
      <xdr:col>26</xdr:col>
      <xdr:colOff>50800</xdr:colOff>
      <xdr:row>37</xdr:row>
      <xdr:rowOff>22595</xdr:rowOff>
    </xdr:to>
    <xdr:cxnSp macro="">
      <xdr:nvCxnSpPr>
        <xdr:cNvPr id="116" name="直線コネクタ 115"/>
        <xdr:cNvCxnSpPr/>
      </xdr:nvCxnSpPr>
      <xdr:spPr bwMode="auto">
        <a:xfrm>
          <a:off x="4305300" y="7105755"/>
          <a:ext cx="698500" cy="41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339304</xdr:rowOff>
    </xdr:from>
    <xdr:to>
      <xdr:col>22</xdr:col>
      <xdr:colOff>114300</xdr:colOff>
      <xdr:row>36</xdr:row>
      <xdr:rowOff>152505</xdr:rowOff>
    </xdr:to>
    <xdr:cxnSp macro="">
      <xdr:nvCxnSpPr>
        <xdr:cNvPr id="119" name="直線コネクタ 118"/>
        <xdr:cNvCxnSpPr/>
      </xdr:nvCxnSpPr>
      <xdr:spPr bwMode="auto">
        <a:xfrm>
          <a:off x="3606800" y="6949654"/>
          <a:ext cx="698500" cy="15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339304</xdr:rowOff>
    </xdr:from>
    <xdr:to>
      <xdr:col>18</xdr:col>
      <xdr:colOff>177800</xdr:colOff>
      <xdr:row>36</xdr:row>
      <xdr:rowOff>18807</xdr:rowOff>
    </xdr:to>
    <xdr:cxnSp macro="">
      <xdr:nvCxnSpPr>
        <xdr:cNvPr id="122" name="直線コネクタ 121"/>
        <xdr:cNvCxnSpPr/>
      </xdr:nvCxnSpPr>
      <xdr:spPr bwMode="auto">
        <a:xfrm flipV="1">
          <a:off x="2908300" y="6949654"/>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60982</xdr:rowOff>
    </xdr:from>
    <xdr:to>
      <xdr:col>15</xdr:col>
      <xdr:colOff>101600</xdr:colOff>
      <xdr:row>35</xdr:row>
      <xdr:rowOff>162582</xdr:rowOff>
    </xdr:to>
    <xdr:sp macro="" textlink="">
      <xdr:nvSpPr>
        <xdr:cNvPr id="125" name="フローチャート: 判断 124"/>
        <xdr:cNvSpPr/>
      </xdr:nvSpPr>
      <xdr:spPr bwMode="auto">
        <a:xfrm>
          <a:off x="28575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172759</xdr:rowOff>
    </xdr:from>
    <xdr:ext cx="762000" cy="259045"/>
    <xdr:sp macro="" textlink="">
      <xdr:nvSpPr>
        <xdr:cNvPr id="126" name="テキスト ボックス 125"/>
        <xdr:cNvSpPr txBox="1"/>
      </xdr:nvSpPr>
      <xdr:spPr>
        <a:xfrm>
          <a:off x="2527300" y="644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111470</xdr:rowOff>
    </xdr:from>
    <xdr:to>
      <xdr:col>29</xdr:col>
      <xdr:colOff>177800</xdr:colOff>
      <xdr:row>37</xdr:row>
      <xdr:rowOff>41620</xdr:rowOff>
    </xdr:to>
    <xdr:sp macro="" textlink="">
      <xdr:nvSpPr>
        <xdr:cNvPr id="132" name="楕円 131"/>
        <xdr:cNvSpPr/>
      </xdr:nvSpPr>
      <xdr:spPr bwMode="auto">
        <a:xfrm>
          <a:off x="5600700" y="706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83547</xdr:rowOff>
    </xdr:from>
    <xdr:ext cx="762000" cy="259045"/>
    <xdr:sp macro="" textlink="">
      <xdr:nvSpPr>
        <xdr:cNvPr id="133" name="人口1人当たり決算額の推移該当値テキスト445"/>
        <xdr:cNvSpPr txBox="1"/>
      </xdr:nvSpPr>
      <xdr:spPr>
        <a:xfrm>
          <a:off x="5740400" y="70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143245</xdr:rowOff>
    </xdr:from>
    <xdr:to>
      <xdr:col>26</xdr:col>
      <xdr:colOff>101600</xdr:colOff>
      <xdr:row>37</xdr:row>
      <xdr:rowOff>73395</xdr:rowOff>
    </xdr:to>
    <xdr:sp macro="" textlink="">
      <xdr:nvSpPr>
        <xdr:cNvPr id="134" name="楕円 133"/>
        <xdr:cNvSpPr/>
      </xdr:nvSpPr>
      <xdr:spPr bwMode="auto">
        <a:xfrm>
          <a:off x="4953000" y="709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58172</xdr:rowOff>
    </xdr:from>
    <xdr:ext cx="736600" cy="259045"/>
    <xdr:sp macro="" textlink="">
      <xdr:nvSpPr>
        <xdr:cNvPr id="135" name="テキスト ボックス 134"/>
        <xdr:cNvSpPr txBox="1"/>
      </xdr:nvSpPr>
      <xdr:spPr>
        <a:xfrm>
          <a:off x="4622800" y="7182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101705</xdr:rowOff>
    </xdr:from>
    <xdr:to>
      <xdr:col>22</xdr:col>
      <xdr:colOff>165100</xdr:colOff>
      <xdr:row>37</xdr:row>
      <xdr:rowOff>31855</xdr:rowOff>
    </xdr:to>
    <xdr:sp macro="" textlink="">
      <xdr:nvSpPr>
        <xdr:cNvPr id="136" name="楕円 135"/>
        <xdr:cNvSpPr/>
      </xdr:nvSpPr>
      <xdr:spPr bwMode="auto">
        <a:xfrm>
          <a:off x="4254500" y="705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16632</xdr:rowOff>
    </xdr:from>
    <xdr:ext cx="762000" cy="259045"/>
    <xdr:sp macro="" textlink="">
      <xdr:nvSpPr>
        <xdr:cNvPr id="137" name="テキスト ボックス 136"/>
        <xdr:cNvSpPr txBox="1"/>
      </xdr:nvSpPr>
      <xdr:spPr>
        <a:xfrm>
          <a:off x="3924300" y="714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288504</xdr:rowOff>
    </xdr:from>
    <xdr:to>
      <xdr:col>19</xdr:col>
      <xdr:colOff>38100</xdr:colOff>
      <xdr:row>36</xdr:row>
      <xdr:rowOff>47204</xdr:rowOff>
    </xdr:to>
    <xdr:sp macro="" textlink="">
      <xdr:nvSpPr>
        <xdr:cNvPr id="138" name="楕円 137"/>
        <xdr:cNvSpPr/>
      </xdr:nvSpPr>
      <xdr:spPr bwMode="auto">
        <a:xfrm>
          <a:off x="3556000" y="689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31981</xdr:rowOff>
    </xdr:from>
    <xdr:ext cx="762000" cy="259045"/>
    <xdr:sp macro="" textlink="">
      <xdr:nvSpPr>
        <xdr:cNvPr id="139" name="テキスト ボックス 138"/>
        <xdr:cNvSpPr txBox="1"/>
      </xdr:nvSpPr>
      <xdr:spPr>
        <a:xfrm>
          <a:off x="3225800" y="69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310907</xdr:rowOff>
    </xdr:from>
    <xdr:to>
      <xdr:col>15</xdr:col>
      <xdr:colOff>101600</xdr:colOff>
      <xdr:row>36</xdr:row>
      <xdr:rowOff>69607</xdr:rowOff>
    </xdr:to>
    <xdr:sp macro="" textlink="">
      <xdr:nvSpPr>
        <xdr:cNvPr id="140" name="楕円 139"/>
        <xdr:cNvSpPr/>
      </xdr:nvSpPr>
      <xdr:spPr bwMode="auto">
        <a:xfrm>
          <a:off x="2857500" y="692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54384</xdr:rowOff>
    </xdr:from>
    <xdr:ext cx="762000" cy="259045"/>
    <xdr:sp macro="" textlink="">
      <xdr:nvSpPr>
        <xdr:cNvPr id="141" name="テキスト ボックス 140"/>
        <xdr:cNvSpPr txBox="1"/>
      </xdr:nvSpPr>
      <xdr:spPr>
        <a:xfrm>
          <a:off x="2527300" y="700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78,544
78,154
98.17
64,908,425
53,179,368
1,877,552
15,776,978
30,341,129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168180</xdr:rowOff>
    </xdr:from>
    <xdr:to>
      <xdr:col>24</xdr:col>
      <xdr:colOff>63500</xdr:colOff>
      <xdr:row>37</xdr:row>
      <xdr:rowOff>35039</xdr:rowOff>
    </xdr:to>
    <xdr:cxnSp macro="">
      <xdr:nvCxnSpPr>
        <xdr:cNvPr id="61" name="直線コネクタ 60"/>
        <xdr:cNvCxnSpPr/>
      </xdr:nvCxnSpPr>
      <xdr:spPr>
        <a:xfrm>
          <a:off x="3797300" y="6340380"/>
          <a:ext cx="8382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164427</xdr:rowOff>
    </xdr:from>
    <xdr:to>
      <xdr:col>19</xdr:col>
      <xdr:colOff>177800</xdr:colOff>
      <xdr:row>36</xdr:row>
      <xdr:rowOff>168180</xdr:rowOff>
    </xdr:to>
    <xdr:cxnSp macro="">
      <xdr:nvCxnSpPr>
        <xdr:cNvPr id="64" name="直線コネクタ 63"/>
        <xdr:cNvCxnSpPr/>
      </xdr:nvCxnSpPr>
      <xdr:spPr>
        <a:xfrm>
          <a:off x="2908300" y="6336627"/>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162693</xdr:rowOff>
    </xdr:from>
    <xdr:to>
      <xdr:col>15</xdr:col>
      <xdr:colOff>50800</xdr:colOff>
      <xdr:row>36</xdr:row>
      <xdr:rowOff>164427</xdr:rowOff>
    </xdr:to>
    <xdr:cxnSp macro="">
      <xdr:nvCxnSpPr>
        <xdr:cNvPr id="67" name="直線コネクタ 66"/>
        <xdr:cNvCxnSpPr/>
      </xdr:nvCxnSpPr>
      <xdr:spPr>
        <a:xfrm>
          <a:off x="2019300" y="6334893"/>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148101</xdr:rowOff>
    </xdr:from>
    <xdr:to>
      <xdr:col>10</xdr:col>
      <xdr:colOff>114300</xdr:colOff>
      <xdr:row>36</xdr:row>
      <xdr:rowOff>162693</xdr:rowOff>
    </xdr:to>
    <xdr:cxnSp macro="">
      <xdr:nvCxnSpPr>
        <xdr:cNvPr id="70" name="直線コネクタ 69"/>
        <xdr:cNvCxnSpPr/>
      </xdr:nvCxnSpPr>
      <xdr:spPr>
        <a:xfrm>
          <a:off x="1130300" y="6320301"/>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48285</xdr:rowOff>
    </xdr:from>
    <xdr:to>
      <xdr:col>6</xdr:col>
      <xdr:colOff>38100</xdr:colOff>
      <xdr:row>36</xdr:row>
      <xdr:rowOff>149885</xdr:rowOff>
    </xdr:to>
    <xdr:sp macro="" textlink="">
      <xdr:nvSpPr>
        <xdr:cNvPr id="73" name="フローチャート: 判断 72"/>
        <xdr:cNvSpPr/>
      </xdr:nvSpPr>
      <xdr:spPr>
        <a:xfrm>
          <a:off x="1079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166412</xdr:rowOff>
    </xdr:from>
    <xdr:ext cx="534377" cy="259045"/>
    <xdr:sp macro="" textlink="">
      <xdr:nvSpPr>
        <xdr:cNvPr id="74" name="テキスト ボックス 73"/>
        <xdr:cNvSpPr txBox="1"/>
      </xdr:nvSpPr>
      <xdr:spPr>
        <a:xfrm>
          <a:off x="863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155689</xdr:rowOff>
    </xdr:from>
    <xdr:to>
      <xdr:col>24</xdr:col>
      <xdr:colOff>114300</xdr:colOff>
      <xdr:row>37</xdr:row>
      <xdr:rowOff>85839</xdr:rowOff>
    </xdr:to>
    <xdr:sp macro="" textlink="">
      <xdr:nvSpPr>
        <xdr:cNvPr id="80" name="楕円 79"/>
        <xdr:cNvSpPr/>
      </xdr:nvSpPr>
      <xdr:spPr>
        <a:xfrm>
          <a:off x="45847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7116</xdr:rowOff>
    </xdr:from>
    <xdr:ext cx="534377" cy="259045"/>
    <xdr:sp macro="" textlink="">
      <xdr:nvSpPr>
        <xdr:cNvPr id="81" name="人件費該当値テキスト"/>
        <xdr:cNvSpPr txBox="1"/>
      </xdr:nvSpPr>
      <xdr:spPr>
        <a:xfrm>
          <a:off x="4686300" y="61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117380</xdr:rowOff>
    </xdr:from>
    <xdr:to>
      <xdr:col>20</xdr:col>
      <xdr:colOff>38100</xdr:colOff>
      <xdr:row>37</xdr:row>
      <xdr:rowOff>47530</xdr:rowOff>
    </xdr:to>
    <xdr:sp macro="" textlink="">
      <xdr:nvSpPr>
        <xdr:cNvPr id="82" name="楕円 81"/>
        <xdr:cNvSpPr/>
      </xdr:nvSpPr>
      <xdr:spPr>
        <a:xfrm>
          <a:off x="3746500" y="62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64057</xdr:rowOff>
    </xdr:from>
    <xdr:ext cx="534377" cy="259045"/>
    <xdr:sp macro="" textlink="">
      <xdr:nvSpPr>
        <xdr:cNvPr id="83" name="テキスト ボックス 82"/>
        <xdr:cNvSpPr txBox="1"/>
      </xdr:nvSpPr>
      <xdr:spPr>
        <a:xfrm>
          <a:off x="3530111" y="60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113627</xdr:rowOff>
    </xdr:from>
    <xdr:to>
      <xdr:col>15</xdr:col>
      <xdr:colOff>101600</xdr:colOff>
      <xdr:row>37</xdr:row>
      <xdr:rowOff>43777</xdr:rowOff>
    </xdr:to>
    <xdr:sp macro="" textlink="">
      <xdr:nvSpPr>
        <xdr:cNvPr id="84" name="楕円 83"/>
        <xdr:cNvSpPr/>
      </xdr:nvSpPr>
      <xdr:spPr>
        <a:xfrm>
          <a:off x="2857500" y="628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60304</xdr:rowOff>
    </xdr:from>
    <xdr:ext cx="534377" cy="259045"/>
    <xdr:sp macro="" textlink="">
      <xdr:nvSpPr>
        <xdr:cNvPr id="85" name="テキスト ボックス 84"/>
        <xdr:cNvSpPr txBox="1"/>
      </xdr:nvSpPr>
      <xdr:spPr>
        <a:xfrm>
          <a:off x="2641111" y="606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111893</xdr:rowOff>
    </xdr:from>
    <xdr:to>
      <xdr:col>10</xdr:col>
      <xdr:colOff>165100</xdr:colOff>
      <xdr:row>37</xdr:row>
      <xdr:rowOff>42043</xdr:rowOff>
    </xdr:to>
    <xdr:sp macro="" textlink="">
      <xdr:nvSpPr>
        <xdr:cNvPr id="86" name="楕円 85"/>
        <xdr:cNvSpPr/>
      </xdr:nvSpPr>
      <xdr:spPr>
        <a:xfrm>
          <a:off x="1968500" y="62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58570</xdr:rowOff>
    </xdr:from>
    <xdr:ext cx="534377" cy="259045"/>
    <xdr:sp macro="" textlink="">
      <xdr:nvSpPr>
        <xdr:cNvPr id="87" name="テキスト ボックス 86"/>
        <xdr:cNvSpPr txBox="1"/>
      </xdr:nvSpPr>
      <xdr:spPr>
        <a:xfrm>
          <a:off x="1752111" y="60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97301</xdr:rowOff>
    </xdr:from>
    <xdr:to>
      <xdr:col>6</xdr:col>
      <xdr:colOff>38100</xdr:colOff>
      <xdr:row>37</xdr:row>
      <xdr:rowOff>27451</xdr:rowOff>
    </xdr:to>
    <xdr:sp macro="" textlink="">
      <xdr:nvSpPr>
        <xdr:cNvPr id="88" name="楕円 87"/>
        <xdr:cNvSpPr/>
      </xdr:nvSpPr>
      <xdr:spPr>
        <a:xfrm>
          <a:off x="1079500" y="62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18578</xdr:rowOff>
    </xdr:from>
    <xdr:ext cx="534377" cy="259045"/>
    <xdr:sp macro="" textlink="">
      <xdr:nvSpPr>
        <xdr:cNvPr id="89" name="テキスト ボックス 88"/>
        <xdr:cNvSpPr txBox="1"/>
      </xdr:nvSpPr>
      <xdr:spPr>
        <a:xfrm>
          <a:off x="863111" y="636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146261</xdr:rowOff>
    </xdr:from>
    <xdr:to>
      <xdr:col>24</xdr:col>
      <xdr:colOff>63500</xdr:colOff>
      <xdr:row>54</xdr:row>
      <xdr:rowOff>28715</xdr:rowOff>
    </xdr:to>
    <xdr:cxnSp macro="">
      <xdr:nvCxnSpPr>
        <xdr:cNvPr id="117" name="直線コネクタ 116"/>
        <xdr:cNvCxnSpPr/>
      </xdr:nvCxnSpPr>
      <xdr:spPr>
        <a:xfrm flipV="1">
          <a:off x="3797300" y="9233111"/>
          <a:ext cx="8382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117389</xdr:rowOff>
    </xdr:from>
    <xdr:to>
      <xdr:col>19</xdr:col>
      <xdr:colOff>177800</xdr:colOff>
      <xdr:row>54</xdr:row>
      <xdr:rowOff>28715</xdr:rowOff>
    </xdr:to>
    <xdr:cxnSp macro="">
      <xdr:nvCxnSpPr>
        <xdr:cNvPr id="120" name="直線コネクタ 119"/>
        <xdr:cNvCxnSpPr/>
      </xdr:nvCxnSpPr>
      <xdr:spPr>
        <a:xfrm>
          <a:off x="2908300" y="9204239"/>
          <a:ext cx="889000" cy="8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117389</xdr:rowOff>
    </xdr:from>
    <xdr:to>
      <xdr:col>15</xdr:col>
      <xdr:colOff>50800</xdr:colOff>
      <xdr:row>53</xdr:row>
      <xdr:rowOff>133848</xdr:rowOff>
    </xdr:to>
    <xdr:cxnSp macro="">
      <xdr:nvCxnSpPr>
        <xdr:cNvPr id="123" name="直線コネクタ 122"/>
        <xdr:cNvCxnSpPr/>
      </xdr:nvCxnSpPr>
      <xdr:spPr>
        <a:xfrm flipV="1">
          <a:off x="2019300" y="9204239"/>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133848</xdr:rowOff>
    </xdr:from>
    <xdr:to>
      <xdr:col>10</xdr:col>
      <xdr:colOff>114300</xdr:colOff>
      <xdr:row>54</xdr:row>
      <xdr:rowOff>41722</xdr:rowOff>
    </xdr:to>
    <xdr:cxnSp macro="">
      <xdr:nvCxnSpPr>
        <xdr:cNvPr id="126" name="直線コネクタ 125"/>
        <xdr:cNvCxnSpPr/>
      </xdr:nvCxnSpPr>
      <xdr:spPr>
        <a:xfrm flipV="1">
          <a:off x="1130300" y="9220698"/>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130459</xdr:rowOff>
    </xdr:from>
    <xdr:to>
      <xdr:col>6</xdr:col>
      <xdr:colOff>38100</xdr:colOff>
      <xdr:row>55</xdr:row>
      <xdr:rowOff>60609</xdr:rowOff>
    </xdr:to>
    <xdr:sp macro="" textlink="">
      <xdr:nvSpPr>
        <xdr:cNvPr id="129" name="フローチャート: 判断 128"/>
        <xdr:cNvSpPr/>
      </xdr:nvSpPr>
      <xdr:spPr>
        <a:xfrm>
          <a:off x="1079500" y="938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51736</xdr:rowOff>
    </xdr:from>
    <xdr:ext cx="534377" cy="259045"/>
    <xdr:sp macro="" textlink="">
      <xdr:nvSpPr>
        <xdr:cNvPr id="130" name="テキスト ボックス 129"/>
        <xdr:cNvSpPr txBox="1"/>
      </xdr:nvSpPr>
      <xdr:spPr>
        <a:xfrm>
          <a:off x="863111" y="94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95461</xdr:rowOff>
    </xdr:from>
    <xdr:to>
      <xdr:col>24</xdr:col>
      <xdr:colOff>114300</xdr:colOff>
      <xdr:row>54</xdr:row>
      <xdr:rowOff>25611</xdr:rowOff>
    </xdr:to>
    <xdr:sp macro="" textlink="">
      <xdr:nvSpPr>
        <xdr:cNvPr id="136" name="楕円 135"/>
        <xdr:cNvSpPr/>
      </xdr:nvSpPr>
      <xdr:spPr>
        <a:xfrm>
          <a:off x="4584700" y="91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118338</xdr:rowOff>
    </xdr:from>
    <xdr:ext cx="534377" cy="259045"/>
    <xdr:sp macro="" textlink="">
      <xdr:nvSpPr>
        <xdr:cNvPr id="137" name="物件費該当値テキスト"/>
        <xdr:cNvSpPr txBox="1"/>
      </xdr:nvSpPr>
      <xdr:spPr>
        <a:xfrm>
          <a:off x="4686300" y="90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149365</xdr:rowOff>
    </xdr:from>
    <xdr:to>
      <xdr:col>20</xdr:col>
      <xdr:colOff>38100</xdr:colOff>
      <xdr:row>54</xdr:row>
      <xdr:rowOff>79515</xdr:rowOff>
    </xdr:to>
    <xdr:sp macro="" textlink="">
      <xdr:nvSpPr>
        <xdr:cNvPr id="138" name="楕円 137"/>
        <xdr:cNvSpPr/>
      </xdr:nvSpPr>
      <xdr:spPr>
        <a:xfrm>
          <a:off x="3746500" y="92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96042</xdr:rowOff>
    </xdr:from>
    <xdr:ext cx="534377" cy="259045"/>
    <xdr:sp macro="" textlink="">
      <xdr:nvSpPr>
        <xdr:cNvPr id="139" name="テキスト ボックス 138"/>
        <xdr:cNvSpPr txBox="1"/>
      </xdr:nvSpPr>
      <xdr:spPr>
        <a:xfrm>
          <a:off x="3530111" y="90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66589</xdr:rowOff>
    </xdr:from>
    <xdr:to>
      <xdr:col>15</xdr:col>
      <xdr:colOff>101600</xdr:colOff>
      <xdr:row>53</xdr:row>
      <xdr:rowOff>168189</xdr:rowOff>
    </xdr:to>
    <xdr:sp macro="" textlink="">
      <xdr:nvSpPr>
        <xdr:cNvPr id="140" name="楕円 139"/>
        <xdr:cNvSpPr/>
      </xdr:nvSpPr>
      <xdr:spPr>
        <a:xfrm>
          <a:off x="2857500" y="91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13266</xdr:rowOff>
    </xdr:from>
    <xdr:ext cx="534377" cy="259045"/>
    <xdr:sp macro="" textlink="">
      <xdr:nvSpPr>
        <xdr:cNvPr id="141" name="テキスト ボックス 140"/>
        <xdr:cNvSpPr txBox="1"/>
      </xdr:nvSpPr>
      <xdr:spPr>
        <a:xfrm>
          <a:off x="2641111" y="892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83048</xdr:rowOff>
    </xdr:from>
    <xdr:to>
      <xdr:col>10</xdr:col>
      <xdr:colOff>165100</xdr:colOff>
      <xdr:row>54</xdr:row>
      <xdr:rowOff>13198</xdr:rowOff>
    </xdr:to>
    <xdr:sp macro="" textlink="">
      <xdr:nvSpPr>
        <xdr:cNvPr id="142" name="楕円 141"/>
        <xdr:cNvSpPr/>
      </xdr:nvSpPr>
      <xdr:spPr>
        <a:xfrm>
          <a:off x="1968500" y="91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29725</xdr:rowOff>
    </xdr:from>
    <xdr:ext cx="534377" cy="259045"/>
    <xdr:sp macro="" textlink="">
      <xdr:nvSpPr>
        <xdr:cNvPr id="143" name="テキスト ボックス 142"/>
        <xdr:cNvSpPr txBox="1"/>
      </xdr:nvSpPr>
      <xdr:spPr>
        <a:xfrm>
          <a:off x="1752111" y="89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162372</xdr:rowOff>
    </xdr:from>
    <xdr:to>
      <xdr:col>6</xdr:col>
      <xdr:colOff>38100</xdr:colOff>
      <xdr:row>54</xdr:row>
      <xdr:rowOff>92522</xdr:rowOff>
    </xdr:to>
    <xdr:sp macro="" textlink="">
      <xdr:nvSpPr>
        <xdr:cNvPr id="144" name="楕円 143"/>
        <xdr:cNvSpPr/>
      </xdr:nvSpPr>
      <xdr:spPr>
        <a:xfrm>
          <a:off x="1079500" y="924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109049</xdr:rowOff>
    </xdr:from>
    <xdr:ext cx="534377" cy="259045"/>
    <xdr:sp macro="" textlink="">
      <xdr:nvSpPr>
        <xdr:cNvPr id="145" name="テキスト ボックス 144"/>
        <xdr:cNvSpPr txBox="1"/>
      </xdr:nvSpPr>
      <xdr:spPr>
        <a:xfrm>
          <a:off x="863111" y="902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27732</xdr:rowOff>
    </xdr:from>
    <xdr:to>
      <xdr:col>24</xdr:col>
      <xdr:colOff>63500</xdr:colOff>
      <xdr:row>77</xdr:row>
      <xdr:rowOff>31344</xdr:rowOff>
    </xdr:to>
    <xdr:cxnSp macro="">
      <xdr:nvCxnSpPr>
        <xdr:cNvPr id="172" name="直線コネクタ 171"/>
        <xdr:cNvCxnSpPr/>
      </xdr:nvCxnSpPr>
      <xdr:spPr>
        <a:xfrm flipV="1">
          <a:off x="3797300" y="13229382"/>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31344</xdr:rowOff>
    </xdr:from>
    <xdr:to>
      <xdr:col>19</xdr:col>
      <xdr:colOff>177800</xdr:colOff>
      <xdr:row>77</xdr:row>
      <xdr:rowOff>57541</xdr:rowOff>
    </xdr:to>
    <xdr:cxnSp macro="">
      <xdr:nvCxnSpPr>
        <xdr:cNvPr id="175" name="直線コネクタ 174"/>
        <xdr:cNvCxnSpPr/>
      </xdr:nvCxnSpPr>
      <xdr:spPr>
        <a:xfrm flipV="1">
          <a:off x="2908300" y="13232994"/>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57541</xdr:rowOff>
    </xdr:from>
    <xdr:to>
      <xdr:col>15</xdr:col>
      <xdr:colOff>50800</xdr:colOff>
      <xdr:row>77</xdr:row>
      <xdr:rowOff>146786</xdr:rowOff>
    </xdr:to>
    <xdr:cxnSp macro="">
      <xdr:nvCxnSpPr>
        <xdr:cNvPr id="178" name="直線コネクタ 177"/>
        <xdr:cNvCxnSpPr/>
      </xdr:nvCxnSpPr>
      <xdr:spPr>
        <a:xfrm flipV="1">
          <a:off x="2019300" y="13259191"/>
          <a:ext cx="8890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146786</xdr:rowOff>
    </xdr:from>
    <xdr:to>
      <xdr:col>10</xdr:col>
      <xdr:colOff>114300</xdr:colOff>
      <xdr:row>77</xdr:row>
      <xdr:rowOff>147929</xdr:rowOff>
    </xdr:to>
    <xdr:cxnSp macro="">
      <xdr:nvCxnSpPr>
        <xdr:cNvPr id="181" name="直線コネクタ 180"/>
        <xdr:cNvCxnSpPr/>
      </xdr:nvCxnSpPr>
      <xdr:spPr>
        <a:xfrm flipV="1">
          <a:off x="1130300" y="133484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91963</xdr:rowOff>
    </xdr:from>
    <xdr:to>
      <xdr:col>6</xdr:col>
      <xdr:colOff>38100</xdr:colOff>
      <xdr:row>78</xdr:row>
      <xdr:rowOff>22113</xdr:rowOff>
    </xdr:to>
    <xdr:sp macro="" textlink="">
      <xdr:nvSpPr>
        <xdr:cNvPr id="184" name="フローチャート: 判断 183"/>
        <xdr:cNvSpPr/>
      </xdr:nvSpPr>
      <xdr:spPr>
        <a:xfrm>
          <a:off x="1079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38640</xdr:rowOff>
    </xdr:from>
    <xdr:ext cx="469744" cy="259045"/>
    <xdr:sp macro="" textlink="">
      <xdr:nvSpPr>
        <xdr:cNvPr id="185" name="テキスト ボックス 184"/>
        <xdr:cNvSpPr txBox="1"/>
      </xdr:nvSpPr>
      <xdr:spPr>
        <a:xfrm>
          <a:off x="895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148382</xdr:rowOff>
    </xdr:from>
    <xdr:to>
      <xdr:col>24</xdr:col>
      <xdr:colOff>114300</xdr:colOff>
      <xdr:row>77</xdr:row>
      <xdr:rowOff>78532</xdr:rowOff>
    </xdr:to>
    <xdr:sp macro="" textlink="">
      <xdr:nvSpPr>
        <xdr:cNvPr id="191" name="楕円 190"/>
        <xdr:cNvSpPr/>
      </xdr:nvSpPr>
      <xdr:spPr>
        <a:xfrm>
          <a:off x="4584700" y="131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171259</xdr:rowOff>
    </xdr:from>
    <xdr:ext cx="469744" cy="259045"/>
    <xdr:sp macro="" textlink="">
      <xdr:nvSpPr>
        <xdr:cNvPr id="192" name="維持補修費該当値テキスト"/>
        <xdr:cNvSpPr txBox="1"/>
      </xdr:nvSpPr>
      <xdr:spPr>
        <a:xfrm>
          <a:off x="4686300" y="1303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151994</xdr:rowOff>
    </xdr:from>
    <xdr:to>
      <xdr:col>20</xdr:col>
      <xdr:colOff>38100</xdr:colOff>
      <xdr:row>77</xdr:row>
      <xdr:rowOff>82144</xdr:rowOff>
    </xdr:to>
    <xdr:sp macro="" textlink="">
      <xdr:nvSpPr>
        <xdr:cNvPr id="193" name="楕円 192"/>
        <xdr:cNvSpPr/>
      </xdr:nvSpPr>
      <xdr:spPr>
        <a:xfrm>
          <a:off x="37465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98671</xdr:rowOff>
    </xdr:from>
    <xdr:ext cx="469744" cy="259045"/>
    <xdr:sp macro="" textlink="">
      <xdr:nvSpPr>
        <xdr:cNvPr id="194" name="テキスト ボックス 193"/>
        <xdr:cNvSpPr txBox="1"/>
      </xdr:nvSpPr>
      <xdr:spPr>
        <a:xfrm>
          <a:off x="3562428" y="1295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6741</xdr:rowOff>
    </xdr:from>
    <xdr:to>
      <xdr:col>15</xdr:col>
      <xdr:colOff>101600</xdr:colOff>
      <xdr:row>77</xdr:row>
      <xdr:rowOff>108341</xdr:rowOff>
    </xdr:to>
    <xdr:sp macro="" textlink="">
      <xdr:nvSpPr>
        <xdr:cNvPr id="195" name="楕円 194"/>
        <xdr:cNvSpPr/>
      </xdr:nvSpPr>
      <xdr:spPr>
        <a:xfrm>
          <a:off x="2857500" y="132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124868</xdr:rowOff>
    </xdr:from>
    <xdr:ext cx="469744" cy="259045"/>
    <xdr:sp macro="" textlink="">
      <xdr:nvSpPr>
        <xdr:cNvPr id="196" name="テキスト ボックス 195"/>
        <xdr:cNvSpPr txBox="1"/>
      </xdr:nvSpPr>
      <xdr:spPr>
        <a:xfrm>
          <a:off x="2673428" y="1298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95986</xdr:rowOff>
    </xdr:from>
    <xdr:to>
      <xdr:col>10</xdr:col>
      <xdr:colOff>165100</xdr:colOff>
      <xdr:row>78</xdr:row>
      <xdr:rowOff>26136</xdr:rowOff>
    </xdr:to>
    <xdr:sp macro="" textlink="">
      <xdr:nvSpPr>
        <xdr:cNvPr id="197" name="楕円 196"/>
        <xdr:cNvSpPr/>
      </xdr:nvSpPr>
      <xdr:spPr>
        <a:xfrm>
          <a:off x="1968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42663</xdr:rowOff>
    </xdr:from>
    <xdr:ext cx="469744" cy="259045"/>
    <xdr:sp macro="" textlink="">
      <xdr:nvSpPr>
        <xdr:cNvPr id="198" name="テキスト ボックス 197"/>
        <xdr:cNvSpPr txBox="1"/>
      </xdr:nvSpPr>
      <xdr:spPr>
        <a:xfrm>
          <a:off x="1784428"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97129</xdr:rowOff>
    </xdr:from>
    <xdr:to>
      <xdr:col>6</xdr:col>
      <xdr:colOff>38100</xdr:colOff>
      <xdr:row>78</xdr:row>
      <xdr:rowOff>27279</xdr:rowOff>
    </xdr:to>
    <xdr:sp macro="" textlink="">
      <xdr:nvSpPr>
        <xdr:cNvPr id="199" name="楕円 198"/>
        <xdr:cNvSpPr/>
      </xdr:nvSpPr>
      <xdr:spPr>
        <a:xfrm>
          <a:off x="1079500" y="132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18406</xdr:rowOff>
    </xdr:from>
    <xdr:ext cx="469744" cy="259045"/>
    <xdr:sp macro="" textlink="">
      <xdr:nvSpPr>
        <xdr:cNvPr id="200" name="テキスト ボックス 199"/>
        <xdr:cNvSpPr txBox="1"/>
      </xdr:nvSpPr>
      <xdr:spPr>
        <a:xfrm>
          <a:off x="895428" y="1339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52391</xdr:rowOff>
    </xdr:from>
    <xdr:to>
      <xdr:col>24</xdr:col>
      <xdr:colOff>63500</xdr:colOff>
      <xdr:row>97</xdr:row>
      <xdr:rowOff>135555</xdr:rowOff>
    </xdr:to>
    <xdr:cxnSp macro="">
      <xdr:nvCxnSpPr>
        <xdr:cNvPr id="228" name="直線コネクタ 227"/>
        <xdr:cNvCxnSpPr/>
      </xdr:nvCxnSpPr>
      <xdr:spPr>
        <a:xfrm flipV="1">
          <a:off x="3797300" y="16683041"/>
          <a:ext cx="8382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135555</xdr:rowOff>
    </xdr:from>
    <xdr:to>
      <xdr:col>19</xdr:col>
      <xdr:colOff>177800</xdr:colOff>
      <xdr:row>97</xdr:row>
      <xdr:rowOff>168534</xdr:rowOff>
    </xdr:to>
    <xdr:cxnSp macro="">
      <xdr:nvCxnSpPr>
        <xdr:cNvPr id="231" name="直線コネクタ 230"/>
        <xdr:cNvCxnSpPr/>
      </xdr:nvCxnSpPr>
      <xdr:spPr>
        <a:xfrm flipV="1">
          <a:off x="2908300" y="16766205"/>
          <a:ext cx="889000" cy="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168534</xdr:rowOff>
    </xdr:from>
    <xdr:to>
      <xdr:col>15</xdr:col>
      <xdr:colOff>50800</xdr:colOff>
      <xdr:row>98</xdr:row>
      <xdr:rowOff>69292</xdr:rowOff>
    </xdr:to>
    <xdr:cxnSp macro="">
      <xdr:nvCxnSpPr>
        <xdr:cNvPr id="234" name="直線コネクタ 233"/>
        <xdr:cNvCxnSpPr/>
      </xdr:nvCxnSpPr>
      <xdr:spPr>
        <a:xfrm flipV="1">
          <a:off x="2019300" y="16799184"/>
          <a:ext cx="889000" cy="7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69292</xdr:rowOff>
    </xdr:from>
    <xdr:to>
      <xdr:col>10</xdr:col>
      <xdr:colOff>114300</xdr:colOff>
      <xdr:row>98</xdr:row>
      <xdr:rowOff>117587</xdr:rowOff>
    </xdr:to>
    <xdr:cxnSp macro="">
      <xdr:nvCxnSpPr>
        <xdr:cNvPr id="237" name="直線コネクタ 236"/>
        <xdr:cNvCxnSpPr/>
      </xdr:nvCxnSpPr>
      <xdr:spPr>
        <a:xfrm flipV="1">
          <a:off x="1130300" y="16871392"/>
          <a:ext cx="889000" cy="4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92939</xdr:rowOff>
    </xdr:from>
    <xdr:to>
      <xdr:col>6</xdr:col>
      <xdr:colOff>38100</xdr:colOff>
      <xdr:row>96</xdr:row>
      <xdr:rowOff>23089</xdr:rowOff>
    </xdr:to>
    <xdr:sp macro="" textlink="">
      <xdr:nvSpPr>
        <xdr:cNvPr id="240" name="フローチャート: 判断 239"/>
        <xdr:cNvSpPr/>
      </xdr:nvSpPr>
      <xdr:spPr>
        <a:xfrm>
          <a:off x="1079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39616</xdr:rowOff>
    </xdr:from>
    <xdr:ext cx="534377" cy="259045"/>
    <xdr:sp macro="" textlink="">
      <xdr:nvSpPr>
        <xdr:cNvPr id="241" name="テキスト ボックス 240"/>
        <xdr:cNvSpPr txBox="1"/>
      </xdr:nvSpPr>
      <xdr:spPr>
        <a:xfrm>
          <a:off x="863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1591</xdr:rowOff>
    </xdr:from>
    <xdr:to>
      <xdr:col>24</xdr:col>
      <xdr:colOff>114300</xdr:colOff>
      <xdr:row>97</xdr:row>
      <xdr:rowOff>103191</xdr:rowOff>
    </xdr:to>
    <xdr:sp macro="" textlink="">
      <xdr:nvSpPr>
        <xdr:cNvPr id="247" name="楕円 246"/>
        <xdr:cNvSpPr/>
      </xdr:nvSpPr>
      <xdr:spPr>
        <a:xfrm>
          <a:off x="4584700" y="1663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151468</xdr:rowOff>
    </xdr:from>
    <xdr:ext cx="534377" cy="259045"/>
    <xdr:sp macro="" textlink="">
      <xdr:nvSpPr>
        <xdr:cNvPr id="248" name="扶助費該当値テキスト"/>
        <xdr:cNvSpPr txBox="1"/>
      </xdr:nvSpPr>
      <xdr:spPr>
        <a:xfrm>
          <a:off x="4686300" y="166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84755</xdr:rowOff>
    </xdr:from>
    <xdr:to>
      <xdr:col>20</xdr:col>
      <xdr:colOff>38100</xdr:colOff>
      <xdr:row>98</xdr:row>
      <xdr:rowOff>14905</xdr:rowOff>
    </xdr:to>
    <xdr:sp macro="" textlink="">
      <xdr:nvSpPr>
        <xdr:cNvPr id="249" name="楕円 248"/>
        <xdr:cNvSpPr/>
      </xdr:nvSpPr>
      <xdr:spPr>
        <a:xfrm>
          <a:off x="3746500" y="167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6032</xdr:rowOff>
    </xdr:from>
    <xdr:ext cx="534377" cy="259045"/>
    <xdr:sp macro="" textlink="">
      <xdr:nvSpPr>
        <xdr:cNvPr id="250" name="テキスト ボックス 249"/>
        <xdr:cNvSpPr txBox="1"/>
      </xdr:nvSpPr>
      <xdr:spPr>
        <a:xfrm>
          <a:off x="3530111" y="168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117734</xdr:rowOff>
    </xdr:from>
    <xdr:to>
      <xdr:col>15</xdr:col>
      <xdr:colOff>101600</xdr:colOff>
      <xdr:row>98</xdr:row>
      <xdr:rowOff>47884</xdr:rowOff>
    </xdr:to>
    <xdr:sp macro="" textlink="">
      <xdr:nvSpPr>
        <xdr:cNvPr id="251" name="楕円 250"/>
        <xdr:cNvSpPr/>
      </xdr:nvSpPr>
      <xdr:spPr>
        <a:xfrm>
          <a:off x="2857500" y="167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39011</xdr:rowOff>
    </xdr:from>
    <xdr:ext cx="534377" cy="259045"/>
    <xdr:sp macro="" textlink="">
      <xdr:nvSpPr>
        <xdr:cNvPr id="252" name="テキスト ボックス 251"/>
        <xdr:cNvSpPr txBox="1"/>
      </xdr:nvSpPr>
      <xdr:spPr>
        <a:xfrm>
          <a:off x="2641111" y="1684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18492</xdr:rowOff>
    </xdr:from>
    <xdr:to>
      <xdr:col>10</xdr:col>
      <xdr:colOff>165100</xdr:colOff>
      <xdr:row>98</xdr:row>
      <xdr:rowOff>120092</xdr:rowOff>
    </xdr:to>
    <xdr:sp macro="" textlink="">
      <xdr:nvSpPr>
        <xdr:cNvPr id="253" name="楕円 252"/>
        <xdr:cNvSpPr/>
      </xdr:nvSpPr>
      <xdr:spPr>
        <a:xfrm>
          <a:off x="1968500" y="16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111219</xdr:rowOff>
    </xdr:from>
    <xdr:ext cx="534377" cy="259045"/>
    <xdr:sp macro="" textlink="">
      <xdr:nvSpPr>
        <xdr:cNvPr id="254" name="テキスト ボックス 253"/>
        <xdr:cNvSpPr txBox="1"/>
      </xdr:nvSpPr>
      <xdr:spPr>
        <a:xfrm>
          <a:off x="1752111" y="169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66787</xdr:rowOff>
    </xdr:from>
    <xdr:to>
      <xdr:col>6</xdr:col>
      <xdr:colOff>38100</xdr:colOff>
      <xdr:row>98</xdr:row>
      <xdr:rowOff>168387</xdr:rowOff>
    </xdr:to>
    <xdr:sp macro="" textlink="">
      <xdr:nvSpPr>
        <xdr:cNvPr id="255" name="楕円 254"/>
        <xdr:cNvSpPr/>
      </xdr:nvSpPr>
      <xdr:spPr>
        <a:xfrm>
          <a:off x="1079500" y="168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159514</xdr:rowOff>
    </xdr:from>
    <xdr:ext cx="534377" cy="259045"/>
    <xdr:sp macro="" textlink="">
      <xdr:nvSpPr>
        <xdr:cNvPr id="256" name="テキスト ボックス 255"/>
        <xdr:cNvSpPr txBox="1"/>
      </xdr:nvSpPr>
      <xdr:spPr>
        <a:xfrm>
          <a:off x="863111" y="1696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148358</xdr:rowOff>
    </xdr:from>
    <xdr:to>
      <xdr:col>55</xdr:col>
      <xdr:colOff>0</xdr:colOff>
      <xdr:row>36</xdr:row>
      <xdr:rowOff>71549</xdr:rowOff>
    </xdr:to>
    <xdr:cxnSp macro="">
      <xdr:nvCxnSpPr>
        <xdr:cNvPr id="289" name="直線コネクタ 288"/>
        <xdr:cNvCxnSpPr/>
      </xdr:nvCxnSpPr>
      <xdr:spPr>
        <a:xfrm>
          <a:off x="9639300" y="6149108"/>
          <a:ext cx="8382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148358</xdr:rowOff>
    </xdr:from>
    <xdr:to>
      <xdr:col>50</xdr:col>
      <xdr:colOff>114300</xdr:colOff>
      <xdr:row>36</xdr:row>
      <xdr:rowOff>105596</xdr:rowOff>
    </xdr:to>
    <xdr:cxnSp macro="">
      <xdr:nvCxnSpPr>
        <xdr:cNvPr id="292" name="直線コネクタ 291"/>
        <xdr:cNvCxnSpPr/>
      </xdr:nvCxnSpPr>
      <xdr:spPr>
        <a:xfrm flipV="1">
          <a:off x="8750300" y="6149108"/>
          <a:ext cx="889000" cy="1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31329</xdr:rowOff>
    </xdr:from>
    <xdr:to>
      <xdr:col>45</xdr:col>
      <xdr:colOff>177800</xdr:colOff>
      <xdr:row>36</xdr:row>
      <xdr:rowOff>105596</xdr:rowOff>
    </xdr:to>
    <xdr:cxnSp macro="">
      <xdr:nvCxnSpPr>
        <xdr:cNvPr id="295" name="直線コネクタ 294"/>
        <xdr:cNvCxnSpPr/>
      </xdr:nvCxnSpPr>
      <xdr:spPr>
        <a:xfrm>
          <a:off x="7861300" y="5689179"/>
          <a:ext cx="889000" cy="58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31329</xdr:rowOff>
    </xdr:from>
    <xdr:to>
      <xdr:col>41</xdr:col>
      <xdr:colOff>50800</xdr:colOff>
      <xdr:row>35</xdr:row>
      <xdr:rowOff>136114</xdr:rowOff>
    </xdr:to>
    <xdr:cxnSp macro="">
      <xdr:nvCxnSpPr>
        <xdr:cNvPr id="298" name="直線コネクタ 297"/>
        <xdr:cNvCxnSpPr/>
      </xdr:nvCxnSpPr>
      <xdr:spPr>
        <a:xfrm flipV="1">
          <a:off x="6972300" y="5689179"/>
          <a:ext cx="889000" cy="44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74113</xdr:rowOff>
    </xdr:from>
    <xdr:to>
      <xdr:col>36</xdr:col>
      <xdr:colOff>165100</xdr:colOff>
      <xdr:row>37</xdr:row>
      <xdr:rowOff>4263</xdr:rowOff>
    </xdr:to>
    <xdr:sp macro="" textlink="">
      <xdr:nvSpPr>
        <xdr:cNvPr id="301" name="フローチャート: 判断 300"/>
        <xdr:cNvSpPr/>
      </xdr:nvSpPr>
      <xdr:spPr>
        <a:xfrm>
          <a:off x="6921500" y="624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166840</xdr:rowOff>
    </xdr:from>
    <xdr:ext cx="534377" cy="259045"/>
    <xdr:sp macro="" textlink="">
      <xdr:nvSpPr>
        <xdr:cNvPr id="302" name="テキスト ボックス 301"/>
        <xdr:cNvSpPr txBox="1"/>
      </xdr:nvSpPr>
      <xdr:spPr>
        <a:xfrm>
          <a:off x="6705111" y="633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20749</xdr:rowOff>
    </xdr:from>
    <xdr:to>
      <xdr:col>55</xdr:col>
      <xdr:colOff>50800</xdr:colOff>
      <xdr:row>36</xdr:row>
      <xdr:rowOff>122349</xdr:rowOff>
    </xdr:to>
    <xdr:sp macro="" textlink="">
      <xdr:nvSpPr>
        <xdr:cNvPr id="308" name="楕円 307"/>
        <xdr:cNvSpPr/>
      </xdr:nvSpPr>
      <xdr:spPr>
        <a:xfrm>
          <a:off x="10426700" y="61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43626</xdr:rowOff>
    </xdr:from>
    <xdr:ext cx="534377" cy="259045"/>
    <xdr:sp macro="" textlink="">
      <xdr:nvSpPr>
        <xdr:cNvPr id="309" name="補助費等該当値テキスト"/>
        <xdr:cNvSpPr txBox="1"/>
      </xdr:nvSpPr>
      <xdr:spPr>
        <a:xfrm>
          <a:off x="10528300" y="604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97558</xdr:rowOff>
    </xdr:from>
    <xdr:to>
      <xdr:col>50</xdr:col>
      <xdr:colOff>165100</xdr:colOff>
      <xdr:row>36</xdr:row>
      <xdr:rowOff>27708</xdr:rowOff>
    </xdr:to>
    <xdr:sp macro="" textlink="">
      <xdr:nvSpPr>
        <xdr:cNvPr id="310" name="楕円 309"/>
        <xdr:cNvSpPr/>
      </xdr:nvSpPr>
      <xdr:spPr>
        <a:xfrm>
          <a:off x="9588500" y="60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44235</xdr:rowOff>
    </xdr:from>
    <xdr:ext cx="534377" cy="259045"/>
    <xdr:sp macro="" textlink="">
      <xdr:nvSpPr>
        <xdr:cNvPr id="311" name="テキスト ボックス 310"/>
        <xdr:cNvSpPr txBox="1"/>
      </xdr:nvSpPr>
      <xdr:spPr>
        <a:xfrm>
          <a:off x="9372111" y="58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54796</xdr:rowOff>
    </xdr:from>
    <xdr:to>
      <xdr:col>46</xdr:col>
      <xdr:colOff>38100</xdr:colOff>
      <xdr:row>36</xdr:row>
      <xdr:rowOff>156396</xdr:rowOff>
    </xdr:to>
    <xdr:sp macro="" textlink="">
      <xdr:nvSpPr>
        <xdr:cNvPr id="312" name="楕円 311"/>
        <xdr:cNvSpPr/>
      </xdr:nvSpPr>
      <xdr:spPr>
        <a:xfrm>
          <a:off x="8699500" y="62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1473</xdr:rowOff>
    </xdr:from>
    <xdr:ext cx="534377" cy="259045"/>
    <xdr:sp macro="" textlink="">
      <xdr:nvSpPr>
        <xdr:cNvPr id="313" name="テキスト ボックス 312"/>
        <xdr:cNvSpPr txBox="1"/>
      </xdr:nvSpPr>
      <xdr:spPr>
        <a:xfrm>
          <a:off x="8483111" y="600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151979</xdr:rowOff>
    </xdr:from>
    <xdr:to>
      <xdr:col>41</xdr:col>
      <xdr:colOff>101600</xdr:colOff>
      <xdr:row>33</xdr:row>
      <xdr:rowOff>82129</xdr:rowOff>
    </xdr:to>
    <xdr:sp macro="" textlink="">
      <xdr:nvSpPr>
        <xdr:cNvPr id="314" name="楕円 313"/>
        <xdr:cNvSpPr/>
      </xdr:nvSpPr>
      <xdr:spPr>
        <a:xfrm>
          <a:off x="7810500" y="56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98656</xdr:rowOff>
    </xdr:from>
    <xdr:ext cx="534377" cy="259045"/>
    <xdr:sp macro="" textlink="">
      <xdr:nvSpPr>
        <xdr:cNvPr id="315" name="テキスト ボックス 314"/>
        <xdr:cNvSpPr txBox="1"/>
      </xdr:nvSpPr>
      <xdr:spPr>
        <a:xfrm>
          <a:off x="7594111" y="541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85314</xdr:rowOff>
    </xdr:from>
    <xdr:to>
      <xdr:col>36</xdr:col>
      <xdr:colOff>165100</xdr:colOff>
      <xdr:row>36</xdr:row>
      <xdr:rowOff>15464</xdr:rowOff>
    </xdr:to>
    <xdr:sp macro="" textlink="">
      <xdr:nvSpPr>
        <xdr:cNvPr id="316" name="楕円 315"/>
        <xdr:cNvSpPr/>
      </xdr:nvSpPr>
      <xdr:spPr>
        <a:xfrm>
          <a:off x="6921500" y="60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31991</xdr:rowOff>
    </xdr:from>
    <xdr:ext cx="534377" cy="259045"/>
    <xdr:sp macro="" textlink="">
      <xdr:nvSpPr>
        <xdr:cNvPr id="317" name="テキスト ボックス 316"/>
        <xdr:cNvSpPr txBox="1"/>
      </xdr:nvSpPr>
      <xdr:spPr>
        <a:xfrm>
          <a:off x="6705111" y="58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138564</xdr:rowOff>
    </xdr:from>
    <xdr:to>
      <xdr:col>54</xdr:col>
      <xdr:colOff>189865</xdr:colOff>
      <xdr:row>58</xdr:row>
      <xdr:rowOff>171247</xdr:rowOff>
    </xdr:to>
    <xdr:cxnSp macro="">
      <xdr:nvCxnSpPr>
        <xdr:cNvPr id="341" name="直線コネクタ 340"/>
        <xdr:cNvCxnSpPr/>
      </xdr:nvCxnSpPr>
      <xdr:spPr>
        <a:xfrm flipV="1">
          <a:off x="10475595" y="9225414"/>
          <a:ext cx="1270" cy="889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3624</xdr:rowOff>
    </xdr:from>
    <xdr:ext cx="534377" cy="259045"/>
    <xdr:sp macro="" textlink="">
      <xdr:nvSpPr>
        <xdr:cNvPr id="342" name="普通建設事業費最小値テキスト"/>
        <xdr:cNvSpPr txBox="1"/>
      </xdr:nvSpPr>
      <xdr:spPr>
        <a:xfrm>
          <a:off x="10528300" y="101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171247</xdr:rowOff>
    </xdr:from>
    <xdr:to>
      <xdr:col>55</xdr:col>
      <xdr:colOff>88900</xdr:colOff>
      <xdr:row>58</xdr:row>
      <xdr:rowOff>171247</xdr:rowOff>
    </xdr:to>
    <xdr:cxnSp macro="">
      <xdr:nvCxnSpPr>
        <xdr:cNvPr id="343" name="直線コネクタ 342"/>
        <xdr:cNvCxnSpPr/>
      </xdr:nvCxnSpPr>
      <xdr:spPr>
        <a:xfrm>
          <a:off x="10388600" y="101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85241</xdr:rowOff>
    </xdr:from>
    <xdr:ext cx="599010" cy="259045"/>
    <xdr:sp macro="" textlink="">
      <xdr:nvSpPr>
        <xdr:cNvPr id="344" name="普通建設事業費最大値テキスト"/>
        <xdr:cNvSpPr txBox="1"/>
      </xdr:nvSpPr>
      <xdr:spPr>
        <a:xfrm>
          <a:off x="10528300" y="90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138564</xdr:rowOff>
    </xdr:from>
    <xdr:to>
      <xdr:col>55</xdr:col>
      <xdr:colOff>88900</xdr:colOff>
      <xdr:row>53</xdr:row>
      <xdr:rowOff>138564</xdr:rowOff>
    </xdr:to>
    <xdr:cxnSp macro="">
      <xdr:nvCxnSpPr>
        <xdr:cNvPr id="345" name="直線コネクタ 344"/>
        <xdr:cNvCxnSpPr/>
      </xdr:nvCxnSpPr>
      <xdr:spPr>
        <a:xfrm>
          <a:off x="10388600" y="92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164057</xdr:rowOff>
    </xdr:from>
    <xdr:to>
      <xdr:col>55</xdr:col>
      <xdr:colOff>0</xdr:colOff>
      <xdr:row>53</xdr:row>
      <xdr:rowOff>138564</xdr:rowOff>
    </xdr:to>
    <xdr:cxnSp macro="">
      <xdr:nvCxnSpPr>
        <xdr:cNvPr id="346" name="直線コネクタ 345"/>
        <xdr:cNvCxnSpPr/>
      </xdr:nvCxnSpPr>
      <xdr:spPr>
        <a:xfrm>
          <a:off x="9639300" y="8908007"/>
          <a:ext cx="838200" cy="3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155208</xdr:rowOff>
    </xdr:from>
    <xdr:ext cx="534377" cy="259045"/>
    <xdr:sp macro="" textlink="">
      <xdr:nvSpPr>
        <xdr:cNvPr id="347" name="普通建設事業費平均値テキスト"/>
        <xdr:cNvSpPr txBox="1"/>
      </xdr:nvSpPr>
      <xdr:spPr>
        <a:xfrm>
          <a:off x="10528300" y="992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5331</xdr:rowOff>
    </xdr:from>
    <xdr:to>
      <xdr:col>55</xdr:col>
      <xdr:colOff>50800</xdr:colOff>
      <xdr:row>58</xdr:row>
      <xdr:rowOff>106931</xdr:rowOff>
    </xdr:to>
    <xdr:sp macro="" textlink="">
      <xdr:nvSpPr>
        <xdr:cNvPr id="348" name="フローチャート: 判断 347"/>
        <xdr:cNvSpPr/>
      </xdr:nvSpPr>
      <xdr:spPr>
        <a:xfrm>
          <a:off x="10426700" y="994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129383</xdr:rowOff>
    </xdr:from>
    <xdr:to>
      <xdr:col>50</xdr:col>
      <xdr:colOff>114300</xdr:colOff>
      <xdr:row>51</xdr:row>
      <xdr:rowOff>164057</xdr:rowOff>
    </xdr:to>
    <xdr:cxnSp macro="">
      <xdr:nvCxnSpPr>
        <xdr:cNvPr id="349" name="直線コネクタ 348"/>
        <xdr:cNvCxnSpPr/>
      </xdr:nvCxnSpPr>
      <xdr:spPr>
        <a:xfrm>
          <a:off x="8750300" y="8873333"/>
          <a:ext cx="889000" cy="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154356</xdr:rowOff>
    </xdr:from>
    <xdr:to>
      <xdr:col>50</xdr:col>
      <xdr:colOff>165100</xdr:colOff>
      <xdr:row>58</xdr:row>
      <xdr:rowOff>84506</xdr:rowOff>
    </xdr:to>
    <xdr:sp macro="" textlink="">
      <xdr:nvSpPr>
        <xdr:cNvPr id="350" name="フローチャート: 判断 349"/>
        <xdr:cNvSpPr/>
      </xdr:nvSpPr>
      <xdr:spPr>
        <a:xfrm>
          <a:off x="9588500" y="99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75633</xdr:rowOff>
    </xdr:from>
    <xdr:ext cx="534377" cy="259045"/>
    <xdr:sp macro="" textlink="">
      <xdr:nvSpPr>
        <xdr:cNvPr id="351" name="テキスト ボックス 350"/>
        <xdr:cNvSpPr txBox="1"/>
      </xdr:nvSpPr>
      <xdr:spPr>
        <a:xfrm>
          <a:off x="9372111" y="10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129383</xdr:rowOff>
    </xdr:from>
    <xdr:to>
      <xdr:col>45</xdr:col>
      <xdr:colOff>177800</xdr:colOff>
      <xdr:row>53</xdr:row>
      <xdr:rowOff>122993</xdr:rowOff>
    </xdr:to>
    <xdr:cxnSp macro="">
      <xdr:nvCxnSpPr>
        <xdr:cNvPr id="352" name="直線コネクタ 351"/>
        <xdr:cNvCxnSpPr/>
      </xdr:nvCxnSpPr>
      <xdr:spPr>
        <a:xfrm flipV="1">
          <a:off x="7861300" y="8873333"/>
          <a:ext cx="889000" cy="33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166990</xdr:rowOff>
    </xdr:from>
    <xdr:to>
      <xdr:col>46</xdr:col>
      <xdr:colOff>38100</xdr:colOff>
      <xdr:row>58</xdr:row>
      <xdr:rowOff>97140</xdr:rowOff>
    </xdr:to>
    <xdr:sp macro="" textlink="">
      <xdr:nvSpPr>
        <xdr:cNvPr id="353" name="フローチャート: 判断 352"/>
        <xdr:cNvSpPr/>
      </xdr:nvSpPr>
      <xdr:spPr>
        <a:xfrm>
          <a:off x="86995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88267</xdr:rowOff>
    </xdr:from>
    <xdr:ext cx="534377" cy="259045"/>
    <xdr:sp macro="" textlink="">
      <xdr:nvSpPr>
        <xdr:cNvPr id="354" name="テキスト ボックス 353"/>
        <xdr:cNvSpPr txBox="1"/>
      </xdr:nvSpPr>
      <xdr:spPr>
        <a:xfrm>
          <a:off x="8483111" y="100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167349</xdr:rowOff>
    </xdr:from>
    <xdr:to>
      <xdr:col>41</xdr:col>
      <xdr:colOff>50800</xdr:colOff>
      <xdr:row>53</xdr:row>
      <xdr:rowOff>122993</xdr:rowOff>
    </xdr:to>
    <xdr:cxnSp macro="">
      <xdr:nvCxnSpPr>
        <xdr:cNvPr id="355" name="直線コネクタ 354"/>
        <xdr:cNvCxnSpPr/>
      </xdr:nvCxnSpPr>
      <xdr:spPr>
        <a:xfrm>
          <a:off x="6972300" y="8911299"/>
          <a:ext cx="889000" cy="29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156421</xdr:rowOff>
    </xdr:from>
    <xdr:to>
      <xdr:col>41</xdr:col>
      <xdr:colOff>101600</xdr:colOff>
      <xdr:row>58</xdr:row>
      <xdr:rowOff>86571</xdr:rowOff>
    </xdr:to>
    <xdr:sp macro="" textlink="">
      <xdr:nvSpPr>
        <xdr:cNvPr id="356" name="フローチャート: 判断 355"/>
        <xdr:cNvSpPr/>
      </xdr:nvSpPr>
      <xdr:spPr>
        <a:xfrm>
          <a:off x="7810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77698</xdr:rowOff>
    </xdr:from>
    <xdr:ext cx="534377" cy="259045"/>
    <xdr:sp macro="" textlink="">
      <xdr:nvSpPr>
        <xdr:cNvPr id="357" name="テキスト ボックス 356"/>
        <xdr:cNvSpPr txBox="1"/>
      </xdr:nvSpPr>
      <xdr:spPr>
        <a:xfrm>
          <a:off x="7594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131206</xdr:rowOff>
    </xdr:from>
    <xdr:to>
      <xdr:col>36</xdr:col>
      <xdr:colOff>165100</xdr:colOff>
      <xdr:row>58</xdr:row>
      <xdr:rowOff>61356</xdr:rowOff>
    </xdr:to>
    <xdr:sp macro="" textlink="">
      <xdr:nvSpPr>
        <xdr:cNvPr id="358" name="フローチャート: 判断 357"/>
        <xdr:cNvSpPr/>
      </xdr:nvSpPr>
      <xdr:spPr>
        <a:xfrm>
          <a:off x="6921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52483</xdr:rowOff>
    </xdr:from>
    <xdr:ext cx="534377" cy="259045"/>
    <xdr:sp macro="" textlink="">
      <xdr:nvSpPr>
        <xdr:cNvPr id="359" name="テキスト ボックス 358"/>
        <xdr:cNvSpPr txBox="1"/>
      </xdr:nvSpPr>
      <xdr:spPr>
        <a:xfrm>
          <a:off x="6705111" y="9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87764</xdr:rowOff>
    </xdr:from>
    <xdr:to>
      <xdr:col>55</xdr:col>
      <xdr:colOff>50800</xdr:colOff>
      <xdr:row>54</xdr:row>
      <xdr:rowOff>17914</xdr:rowOff>
    </xdr:to>
    <xdr:sp macro="" textlink="">
      <xdr:nvSpPr>
        <xdr:cNvPr id="365" name="楕円 364"/>
        <xdr:cNvSpPr/>
      </xdr:nvSpPr>
      <xdr:spPr>
        <a:xfrm>
          <a:off x="10426700" y="917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40791</xdr:rowOff>
    </xdr:from>
    <xdr:ext cx="599010" cy="259045"/>
    <xdr:sp macro="" textlink="">
      <xdr:nvSpPr>
        <xdr:cNvPr id="366" name="普通建設事業費該当値テキスト"/>
        <xdr:cNvSpPr txBox="1"/>
      </xdr:nvSpPr>
      <xdr:spPr>
        <a:xfrm>
          <a:off x="10528300" y="912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113257</xdr:rowOff>
    </xdr:from>
    <xdr:to>
      <xdr:col>50</xdr:col>
      <xdr:colOff>165100</xdr:colOff>
      <xdr:row>52</xdr:row>
      <xdr:rowOff>43407</xdr:rowOff>
    </xdr:to>
    <xdr:sp macro="" textlink="">
      <xdr:nvSpPr>
        <xdr:cNvPr id="367" name="楕円 366"/>
        <xdr:cNvSpPr/>
      </xdr:nvSpPr>
      <xdr:spPr>
        <a:xfrm>
          <a:off x="9588500" y="8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59934</xdr:rowOff>
    </xdr:from>
    <xdr:ext cx="599010" cy="259045"/>
    <xdr:sp macro="" textlink="">
      <xdr:nvSpPr>
        <xdr:cNvPr id="368" name="テキスト ボックス 367"/>
        <xdr:cNvSpPr txBox="1"/>
      </xdr:nvSpPr>
      <xdr:spPr>
        <a:xfrm>
          <a:off x="9339795" y="863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78583</xdr:rowOff>
    </xdr:from>
    <xdr:to>
      <xdr:col>46</xdr:col>
      <xdr:colOff>38100</xdr:colOff>
      <xdr:row>52</xdr:row>
      <xdr:rowOff>8733</xdr:rowOff>
    </xdr:to>
    <xdr:sp macro="" textlink="">
      <xdr:nvSpPr>
        <xdr:cNvPr id="369" name="楕円 368"/>
        <xdr:cNvSpPr/>
      </xdr:nvSpPr>
      <xdr:spPr>
        <a:xfrm>
          <a:off x="8699500" y="88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25260</xdr:rowOff>
    </xdr:from>
    <xdr:ext cx="599010" cy="259045"/>
    <xdr:sp macro="" textlink="">
      <xdr:nvSpPr>
        <xdr:cNvPr id="370" name="テキスト ボックス 369"/>
        <xdr:cNvSpPr txBox="1"/>
      </xdr:nvSpPr>
      <xdr:spPr>
        <a:xfrm>
          <a:off x="8450795" y="859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72193</xdr:rowOff>
    </xdr:from>
    <xdr:to>
      <xdr:col>41</xdr:col>
      <xdr:colOff>101600</xdr:colOff>
      <xdr:row>54</xdr:row>
      <xdr:rowOff>2343</xdr:rowOff>
    </xdr:to>
    <xdr:sp macro="" textlink="">
      <xdr:nvSpPr>
        <xdr:cNvPr id="371" name="楕円 370"/>
        <xdr:cNvSpPr/>
      </xdr:nvSpPr>
      <xdr:spPr>
        <a:xfrm>
          <a:off x="7810500" y="91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18870</xdr:rowOff>
    </xdr:from>
    <xdr:ext cx="599010" cy="259045"/>
    <xdr:sp macro="" textlink="">
      <xdr:nvSpPr>
        <xdr:cNvPr id="372" name="テキスト ボックス 371"/>
        <xdr:cNvSpPr txBox="1"/>
      </xdr:nvSpPr>
      <xdr:spPr>
        <a:xfrm>
          <a:off x="7561795" y="893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116549</xdr:rowOff>
    </xdr:from>
    <xdr:to>
      <xdr:col>36</xdr:col>
      <xdr:colOff>165100</xdr:colOff>
      <xdr:row>52</xdr:row>
      <xdr:rowOff>46699</xdr:rowOff>
    </xdr:to>
    <xdr:sp macro="" textlink="">
      <xdr:nvSpPr>
        <xdr:cNvPr id="373" name="楕円 372"/>
        <xdr:cNvSpPr/>
      </xdr:nvSpPr>
      <xdr:spPr>
        <a:xfrm>
          <a:off x="6921500" y="88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63226</xdr:rowOff>
    </xdr:from>
    <xdr:ext cx="599010" cy="259045"/>
    <xdr:sp macro="" textlink="">
      <xdr:nvSpPr>
        <xdr:cNvPr id="374" name="テキスト ボックス 373"/>
        <xdr:cNvSpPr txBox="1"/>
      </xdr:nvSpPr>
      <xdr:spPr>
        <a:xfrm>
          <a:off x="6672795" y="863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54015</xdr:rowOff>
    </xdr:from>
    <xdr:to>
      <xdr:col>54</xdr:col>
      <xdr:colOff>189865</xdr:colOff>
      <xdr:row>78</xdr:row>
      <xdr:rowOff>24892</xdr:rowOff>
    </xdr:to>
    <xdr:cxnSp macro="">
      <xdr:nvCxnSpPr>
        <xdr:cNvPr id="394" name="直線コネクタ 393"/>
        <xdr:cNvCxnSpPr/>
      </xdr:nvCxnSpPr>
      <xdr:spPr>
        <a:xfrm flipV="1">
          <a:off x="10475595" y="12569865"/>
          <a:ext cx="1270" cy="82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28719</xdr:rowOff>
    </xdr:from>
    <xdr:ext cx="313932" cy="259045"/>
    <xdr:sp macro="" textlink="">
      <xdr:nvSpPr>
        <xdr:cNvPr id="395" name="普通建設事業費 （ うち新規整備　）最小値テキスト"/>
        <xdr:cNvSpPr txBox="1"/>
      </xdr:nvSpPr>
      <xdr:spPr>
        <a:xfrm>
          <a:off x="10528300" y="134018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24892</xdr:rowOff>
    </xdr:from>
    <xdr:to>
      <xdr:col>55</xdr:col>
      <xdr:colOff>88900</xdr:colOff>
      <xdr:row>78</xdr:row>
      <xdr:rowOff>24892</xdr:rowOff>
    </xdr:to>
    <xdr:cxnSp macro="">
      <xdr:nvCxnSpPr>
        <xdr:cNvPr id="396" name="直線コネクタ 395"/>
        <xdr:cNvCxnSpPr/>
      </xdr:nvCxnSpPr>
      <xdr:spPr>
        <a:xfrm>
          <a:off x="10388600" y="1339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692</xdr:rowOff>
    </xdr:from>
    <xdr:ext cx="599010" cy="259045"/>
    <xdr:sp macro="" textlink="">
      <xdr:nvSpPr>
        <xdr:cNvPr id="397" name="普通建設事業費 （ うち新規整備　）最大値テキスト"/>
        <xdr:cNvSpPr txBox="1"/>
      </xdr:nvSpPr>
      <xdr:spPr>
        <a:xfrm>
          <a:off x="10528300" y="1234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54015</xdr:rowOff>
    </xdr:from>
    <xdr:to>
      <xdr:col>55</xdr:col>
      <xdr:colOff>88900</xdr:colOff>
      <xdr:row>73</xdr:row>
      <xdr:rowOff>54015</xdr:rowOff>
    </xdr:to>
    <xdr:cxnSp macro="">
      <xdr:nvCxnSpPr>
        <xdr:cNvPr id="398" name="直線コネクタ 397"/>
        <xdr:cNvCxnSpPr/>
      </xdr:nvCxnSpPr>
      <xdr:spPr>
        <a:xfrm>
          <a:off x="10388600" y="125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61285</xdr:rowOff>
    </xdr:from>
    <xdr:to>
      <xdr:col>55</xdr:col>
      <xdr:colOff>0</xdr:colOff>
      <xdr:row>73</xdr:row>
      <xdr:rowOff>54015</xdr:rowOff>
    </xdr:to>
    <xdr:cxnSp macro="">
      <xdr:nvCxnSpPr>
        <xdr:cNvPr id="399" name="直線コネクタ 398"/>
        <xdr:cNvCxnSpPr/>
      </xdr:nvCxnSpPr>
      <xdr:spPr>
        <a:xfrm>
          <a:off x="9639300" y="12234235"/>
          <a:ext cx="838200" cy="3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55005</xdr:rowOff>
    </xdr:from>
    <xdr:ext cx="534377" cy="259045"/>
    <xdr:sp macro="" textlink="">
      <xdr:nvSpPr>
        <xdr:cNvPr id="400" name="普通建設事業費 （ うち新規整備　）平均値テキスト"/>
        <xdr:cNvSpPr txBox="1"/>
      </xdr:nvSpPr>
      <xdr:spPr>
        <a:xfrm>
          <a:off x="10528300" y="13256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76578</xdr:rowOff>
    </xdr:from>
    <xdr:to>
      <xdr:col>55</xdr:col>
      <xdr:colOff>50800</xdr:colOff>
      <xdr:row>78</xdr:row>
      <xdr:rowOff>6728</xdr:rowOff>
    </xdr:to>
    <xdr:sp macro="" textlink="">
      <xdr:nvSpPr>
        <xdr:cNvPr id="401" name="フローチャート: 判断 400"/>
        <xdr:cNvSpPr/>
      </xdr:nvSpPr>
      <xdr:spPr>
        <a:xfrm>
          <a:off x="104267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61285</xdr:rowOff>
    </xdr:from>
    <xdr:to>
      <xdr:col>50</xdr:col>
      <xdr:colOff>114300</xdr:colOff>
      <xdr:row>72</xdr:row>
      <xdr:rowOff>20959</xdr:rowOff>
    </xdr:to>
    <xdr:cxnSp macro="">
      <xdr:nvCxnSpPr>
        <xdr:cNvPr id="402" name="直線コネクタ 401"/>
        <xdr:cNvCxnSpPr/>
      </xdr:nvCxnSpPr>
      <xdr:spPr>
        <a:xfrm flipV="1">
          <a:off x="8750300" y="12234235"/>
          <a:ext cx="889000" cy="13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72092</xdr:rowOff>
    </xdr:from>
    <xdr:to>
      <xdr:col>50</xdr:col>
      <xdr:colOff>165100</xdr:colOff>
      <xdr:row>78</xdr:row>
      <xdr:rowOff>2242</xdr:rowOff>
    </xdr:to>
    <xdr:sp macro="" textlink="">
      <xdr:nvSpPr>
        <xdr:cNvPr id="403" name="フローチャート: 判断 402"/>
        <xdr:cNvSpPr/>
      </xdr:nvSpPr>
      <xdr:spPr>
        <a:xfrm>
          <a:off x="9588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164819</xdr:rowOff>
    </xdr:from>
    <xdr:ext cx="534377" cy="259045"/>
    <xdr:sp macro="" textlink="">
      <xdr:nvSpPr>
        <xdr:cNvPr id="404" name="テキスト ボックス 403"/>
        <xdr:cNvSpPr txBox="1"/>
      </xdr:nvSpPr>
      <xdr:spPr>
        <a:xfrm>
          <a:off x="9372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20959</xdr:rowOff>
    </xdr:from>
    <xdr:to>
      <xdr:col>45</xdr:col>
      <xdr:colOff>177800</xdr:colOff>
      <xdr:row>73</xdr:row>
      <xdr:rowOff>47465</xdr:rowOff>
    </xdr:to>
    <xdr:cxnSp macro="">
      <xdr:nvCxnSpPr>
        <xdr:cNvPr id="405" name="直線コネクタ 404"/>
        <xdr:cNvCxnSpPr/>
      </xdr:nvCxnSpPr>
      <xdr:spPr>
        <a:xfrm flipV="1">
          <a:off x="7861300" y="12365359"/>
          <a:ext cx="889000" cy="1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68571</xdr:rowOff>
    </xdr:from>
    <xdr:to>
      <xdr:col>46</xdr:col>
      <xdr:colOff>38100</xdr:colOff>
      <xdr:row>77</xdr:row>
      <xdr:rowOff>170171</xdr:rowOff>
    </xdr:to>
    <xdr:sp macro="" textlink="">
      <xdr:nvSpPr>
        <xdr:cNvPr id="406" name="フローチャート: 判断 405"/>
        <xdr:cNvSpPr/>
      </xdr:nvSpPr>
      <xdr:spPr>
        <a:xfrm>
          <a:off x="8699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161298</xdr:rowOff>
    </xdr:from>
    <xdr:ext cx="534377" cy="259045"/>
    <xdr:sp macro="" textlink="">
      <xdr:nvSpPr>
        <xdr:cNvPr id="407" name="テキスト ボックス 406"/>
        <xdr:cNvSpPr txBox="1"/>
      </xdr:nvSpPr>
      <xdr:spPr>
        <a:xfrm>
          <a:off x="8483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47465</xdr:rowOff>
    </xdr:from>
    <xdr:to>
      <xdr:col>41</xdr:col>
      <xdr:colOff>50800</xdr:colOff>
      <xdr:row>74</xdr:row>
      <xdr:rowOff>23960</xdr:rowOff>
    </xdr:to>
    <xdr:cxnSp macro="">
      <xdr:nvCxnSpPr>
        <xdr:cNvPr id="408" name="直線コネクタ 407"/>
        <xdr:cNvCxnSpPr/>
      </xdr:nvCxnSpPr>
      <xdr:spPr>
        <a:xfrm flipV="1">
          <a:off x="6972300" y="12563315"/>
          <a:ext cx="889000" cy="14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33682</xdr:rowOff>
    </xdr:from>
    <xdr:to>
      <xdr:col>41</xdr:col>
      <xdr:colOff>101600</xdr:colOff>
      <xdr:row>77</xdr:row>
      <xdr:rowOff>135282</xdr:rowOff>
    </xdr:to>
    <xdr:sp macro="" textlink="">
      <xdr:nvSpPr>
        <xdr:cNvPr id="409" name="フローチャート: 判断 408"/>
        <xdr:cNvSpPr/>
      </xdr:nvSpPr>
      <xdr:spPr>
        <a:xfrm>
          <a:off x="7810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126409</xdr:rowOff>
    </xdr:from>
    <xdr:ext cx="534377" cy="259045"/>
    <xdr:sp macro="" textlink="">
      <xdr:nvSpPr>
        <xdr:cNvPr id="410" name="テキスト ボックス 409"/>
        <xdr:cNvSpPr txBox="1"/>
      </xdr:nvSpPr>
      <xdr:spPr>
        <a:xfrm>
          <a:off x="7594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36128</xdr:rowOff>
    </xdr:from>
    <xdr:to>
      <xdr:col>36</xdr:col>
      <xdr:colOff>165100</xdr:colOff>
      <xdr:row>77</xdr:row>
      <xdr:rowOff>137728</xdr:rowOff>
    </xdr:to>
    <xdr:sp macro="" textlink="">
      <xdr:nvSpPr>
        <xdr:cNvPr id="411" name="フローチャート: 判断 410"/>
        <xdr:cNvSpPr/>
      </xdr:nvSpPr>
      <xdr:spPr>
        <a:xfrm>
          <a:off x="6921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128855</xdr:rowOff>
    </xdr:from>
    <xdr:ext cx="534377" cy="259045"/>
    <xdr:sp macro="" textlink="">
      <xdr:nvSpPr>
        <xdr:cNvPr id="412" name="テキスト ボックス 411"/>
        <xdr:cNvSpPr txBox="1"/>
      </xdr:nvSpPr>
      <xdr:spPr>
        <a:xfrm>
          <a:off x="6705111" y="13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3215</xdr:rowOff>
    </xdr:from>
    <xdr:to>
      <xdr:col>55</xdr:col>
      <xdr:colOff>50800</xdr:colOff>
      <xdr:row>73</xdr:row>
      <xdr:rowOff>104815</xdr:rowOff>
    </xdr:to>
    <xdr:sp macro="" textlink="">
      <xdr:nvSpPr>
        <xdr:cNvPr id="418" name="楕円 417"/>
        <xdr:cNvSpPr/>
      </xdr:nvSpPr>
      <xdr:spPr>
        <a:xfrm>
          <a:off x="10426700" y="125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127692</xdr:rowOff>
    </xdr:from>
    <xdr:ext cx="599010" cy="259045"/>
    <xdr:sp macro="" textlink="">
      <xdr:nvSpPr>
        <xdr:cNvPr id="419" name="普通建設事業費 （ うち新規整備　）該当値テキスト"/>
        <xdr:cNvSpPr txBox="1"/>
      </xdr:nvSpPr>
      <xdr:spPr>
        <a:xfrm>
          <a:off x="10528300" y="1247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10485</xdr:rowOff>
    </xdr:from>
    <xdr:to>
      <xdr:col>50</xdr:col>
      <xdr:colOff>165100</xdr:colOff>
      <xdr:row>71</xdr:row>
      <xdr:rowOff>112085</xdr:rowOff>
    </xdr:to>
    <xdr:sp macro="" textlink="">
      <xdr:nvSpPr>
        <xdr:cNvPr id="420" name="楕円 419"/>
        <xdr:cNvSpPr/>
      </xdr:nvSpPr>
      <xdr:spPr>
        <a:xfrm>
          <a:off x="9588500" y="121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128612</xdr:rowOff>
    </xdr:from>
    <xdr:ext cx="599010" cy="259045"/>
    <xdr:sp macro="" textlink="">
      <xdr:nvSpPr>
        <xdr:cNvPr id="421" name="テキスト ボックス 420"/>
        <xdr:cNvSpPr txBox="1"/>
      </xdr:nvSpPr>
      <xdr:spPr>
        <a:xfrm>
          <a:off x="9339795" y="1195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141609</xdr:rowOff>
    </xdr:from>
    <xdr:to>
      <xdr:col>46</xdr:col>
      <xdr:colOff>38100</xdr:colOff>
      <xdr:row>72</xdr:row>
      <xdr:rowOff>71759</xdr:rowOff>
    </xdr:to>
    <xdr:sp macro="" textlink="">
      <xdr:nvSpPr>
        <xdr:cNvPr id="422" name="楕円 421"/>
        <xdr:cNvSpPr/>
      </xdr:nvSpPr>
      <xdr:spPr>
        <a:xfrm>
          <a:off x="8699500" y="123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88286</xdr:rowOff>
    </xdr:from>
    <xdr:ext cx="599010" cy="259045"/>
    <xdr:sp macro="" textlink="">
      <xdr:nvSpPr>
        <xdr:cNvPr id="423" name="テキスト ボックス 422"/>
        <xdr:cNvSpPr txBox="1"/>
      </xdr:nvSpPr>
      <xdr:spPr>
        <a:xfrm>
          <a:off x="8450795" y="120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168115</xdr:rowOff>
    </xdr:from>
    <xdr:to>
      <xdr:col>41</xdr:col>
      <xdr:colOff>101600</xdr:colOff>
      <xdr:row>73</xdr:row>
      <xdr:rowOff>98265</xdr:rowOff>
    </xdr:to>
    <xdr:sp macro="" textlink="">
      <xdr:nvSpPr>
        <xdr:cNvPr id="424" name="楕円 423"/>
        <xdr:cNvSpPr/>
      </xdr:nvSpPr>
      <xdr:spPr>
        <a:xfrm>
          <a:off x="7810500" y="125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114792</xdr:rowOff>
    </xdr:from>
    <xdr:ext cx="599010" cy="259045"/>
    <xdr:sp macro="" textlink="">
      <xdr:nvSpPr>
        <xdr:cNvPr id="425" name="テキスト ボックス 424"/>
        <xdr:cNvSpPr txBox="1"/>
      </xdr:nvSpPr>
      <xdr:spPr>
        <a:xfrm>
          <a:off x="7561795" y="1228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144610</xdr:rowOff>
    </xdr:from>
    <xdr:to>
      <xdr:col>36</xdr:col>
      <xdr:colOff>165100</xdr:colOff>
      <xdr:row>74</xdr:row>
      <xdr:rowOff>74760</xdr:rowOff>
    </xdr:to>
    <xdr:sp macro="" textlink="">
      <xdr:nvSpPr>
        <xdr:cNvPr id="426" name="楕円 425"/>
        <xdr:cNvSpPr/>
      </xdr:nvSpPr>
      <xdr:spPr>
        <a:xfrm>
          <a:off x="6921500" y="1266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91287</xdr:rowOff>
    </xdr:from>
    <xdr:ext cx="599010" cy="259045"/>
    <xdr:sp macro="" textlink="">
      <xdr:nvSpPr>
        <xdr:cNvPr id="427" name="テキスト ボックス 426"/>
        <xdr:cNvSpPr txBox="1"/>
      </xdr:nvSpPr>
      <xdr:spPr>
        <a:xfrm>
          <a:off x="6672795" y="1243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3" name="直線コネクタ 452"/>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4"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5" name="直線コネクタ 454"/>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56"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57" name="直線コネクタ 456"/>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168667</xdr:rowOff>
    </xdr:from>
    <xdr:to>
      <xdr:col>55</xdr:col>
      <xdr:colOff>0</xdr:colOff>
      <xdr:row>96</xdr:row>
      <xdr:rowOff>57829</xdr:rowOff>
    </xdr:to>
    <xdr:cxnSp macro="">
      <xdr:nvCxnSpPr>
        <xdr:cNvPr id="458" name="直線コネクタ 457"/>
        <xdr:cNvCxnSpPr/>
      </xdr:nvCxnSpPr>
      <xdr:spPr>
        <a:xfrm>
          <a:off x="9639300" y="16284967"/>
          <a:ext cx="838200" cy="2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59"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0" name="フローチャート: 判断 459"/>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168667</xdr:rowOff>
    </xdr:from>
    <xdr:to>
      <xdr:col>50</xdr:col>
      <xdr:colOff>114300</xdr:colOff>
      <xdr:row>96</xdr:row>
      <xdr:rowOff>77831</xdr:rowOff>
    </xdr:to>
    <xdr:cxnSp macro="">
      <xdr:nvCxnSpPr>
        <xdr:cNvPr id="461" name="直線コネクタ 460"/>
        <xdr:cNvCxnSpPr/>
      </xdr:nvCxnSpPr>
      <xdr:spPr>
        <a:xfrm flipV="1">
          <a:off x="8750300" y="16284967"/>
          <a:ext cx="889000" cy="2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2" name="フローチャート: 判断 461"/>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3" name="テキスト ボックス 462"/>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77831</xdr:rowOff>
    </xdr:from>
    <xdr:to>
      <xdr:col>45</xdr:col>
      <xdr:colOff>177800</xdr:colOff>
      <xdr:row>97</xdr:row>
      <xdr:rowOff>28274</xdr:rowOff>
    </xdr:to>
    <xdr:cxnSp macro="">
      <xdr:nvCxnSpPr>
        <xdr:cNvPr id="464" name="直線コネクタ 463"/>
        <xdr:cNvCxnSpPr/>
      </xdr:nvCxnSpPr>
      <xdr:spPr>
        <a:xfrm flipV="1">
          <a:off x="7861300" y="16537031"/>
          <a:ext cx="889000" cy="1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5" name="フローチャート: 判断 464"/>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66" name="テキスト ボックス 465"/>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28274</xdr:rowOff>
    </xdr:from>
    <xdr:to>
      <xdr:col>41</xdr:col>
      <xdr:colOff>50800</xdr:colOff>
      <xdr:row>98</xdr:row>
      <xdr:rowOff>99792</xdr:rowOff>
    </xdr:to>
    <xdr:cxnSp macro="">
      <xdr:nvCxnSpPr>
        <xdr:cNvPr id="467" name="直線コネクタ 466"/>
        <xdr:cNvCxnSpPr/>
      </xdr:nvCxnSpPr>
      <xdr:spPr>
        <a:xfrm flipV="1">
          <a:off x="6972300" y="16658924"/>
          <a:ext cx="889000" cy="2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68" name="フローチャート: 判断 467"/>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69" name="テキスト ボックス 468"/>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xdr:rowOff>
    </xdr:from>
    <xdr:to>
      <xdr:col>36</xdr:col>
      <xdr:colOff>165100</xdr:colOff>
      <xdr:row>97</xdr:row>
      <xdr:rowOff>102800</xdr:rowOff>
    </xdr:to>
    <xdr:sp macro="" textlink="">
      <xdr:nvSpPr>
        <xdr:cNvPr id="470" name="フローチャート: 判断 469"/>
        <xdr:cNvSpPr/>
      </xdr:nvSpPr>
      <xdr:spPr>
        <a:xfrm>
          <a:off x="6921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119327</xdr:rowOff>
    </xdr:from>
    <xdr:ext cx="534377" cy="259045"/>
    <xdr:sp macro="" textlink="">
      <xdr:nvSpPr>
        <xdr:cNvPr id="471" name="テキスト ボックス 470"/>
        <xdr:cNvSpPr txBox="1"/>
      </xdr:nvSpPr>
      <xdr:spPr>
        <a:xfrm>
          <a:off x="6705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7029</xdr:rowOff>
    </xdr:from>
    <xdr:to>
      <xdr:col>55</xdr:col>
      <xdr:colOff>50800</xdr:colOff>
      <xdr:row>96</xdr:row>
      <xdr:rowOff>108629</xdr:rowOff>
    </xdr:to>
    <xdr:sp macro="" textlink="">
      <xdr:nvSpPr>
        <xdr:cNvPr id="477" name="楕円 476"/>
        <xdr:cNvSpPr/>
      </xdr:nvSpPr>
      <xdr:spPr>
        <a:xfrm>
          <a:off x="10426700" y="164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29906</xdr:rowOff>
    </xdr:from>
    <xdr:ext cx="534377" cy="259045"/>
    <xdr:sp macro="" textlink="">
      <xdr:nvSpPr>
        <xdr:cNvPr id="478" name="普通建設事業費 （ うち更新整備　）該当値テキスト"/>
        <xdr:cNvSpPr txBox="1"/>
      </xdr:nvSpPr>
      <xdr:spPr>
        <a:xfrm>
          <a:off x="10528300" y="163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117867</xdr:rowOff>
    </xdr:from>
    <xdr:to>
      <xdr:col>50</xdr:col>
      <xdr:colOff>165100</xdr:colOff>
      <xdr:row>95</xdr:row>
      <xdr:rowOff>48017</xdr:rowOff>
    </xdr:to>
    <xdr:sp macro="" textlink="">
      <xdr:nvSpPr>
        <xdr:cNvPr id="479" name="楕円 478"/>
        <xdr:cNvSpPr/>
      </xdr:nvSpPr>
      <xdr:spPr>
        <a:xfrm>
          <a:off x="9588500" y="162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64544</xdr:rowOff>
    </xdr:from>
    <xdr:ext cx="534377" cy="259045"/>
    <xdr:sp macro="" textlink="">
      <xdr:nvSpPr>
        <xdr:cNvPr id="480" name="テキスト ボックス 479"/>
        <xdr:cNvSpPr txBox="1"/>
      </xdr:nvSpPr>
      <xdr:spPr>
        <a:xfrm>
          <a:off x="9372111" y="1600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27031</xdr:rowOff>
    </xdr:from>
    <xdr:to>
      <xdr:col>46</xdr:col>
      <xdr:colOff>38100</xdr:colOff>
      <xdr:row>96</xdr:row>
      <xdr:rowOff>128631</xdr:rowOff>
    </xdr:to>
    <xdr:sp macro="" textlink="">
      <xdr:nvSpPr>
        <xdr:cNvPr id="481" name="楕円 480"/>
        <xdr:cNvSpPr/>
      </xdr:nvSpPr>
      <xdr:spPr>
        <a:xfrm>
          <a:off x="8699500" y="164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145158</xdr:rowOff>
    </xdr:from>
    <xdr:ext cx="534377" cy="259045"/>
    <xdr:sp macro="" textlink="">
      <xdr:nvSpPr>
        <xdr:cNvPr id="482" name="テキスト ボックス 481"/>
        <xdr:cNvSpPr txBox="1"/>
      </xdr:nvSpPr>
      <xdr:spPr>
        <a:xfrm>
          <a:off x="8483111" y="162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148924</xdr:rowOff>
    </xdr:from>
    <xdr:to>
      <xdr:col>41</xdr:col>
      <xdr:colOff>101600</xdr:colOff>
      <xdr:row>97</xdr:row>
      <xdr:rowOff>79074</xdr:rowOff>
    </xdr:to>
    <xdr:sp macro="" textlink="">
      <xdr:nvSpPr>
        <xdr:cNvPr id="483" name="楕円 482"/>
        <xdr:cNvSpPr/>
      </xdr:nvSpPr>
      <xdr:spPr>
        <a:xfrm>
          <a:off x="7810500" y="166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95601</xdr:rowOff>
    </xdr:from>
    <xdr:ext cx="534377" cy="259045"/>
    <xdr:sp macro="" textlink="">
      <xdr:nvSpPr>
        <xdr:cNvPr id="484" name="テキスト ボックス 483"/>
        <xdr:cNvSpPr txBox="1"/>
      </xdr:nvSpPr>
      <xdr:spPr>
        <a:xfrm>
          <a:off x="7594111" y="163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48992</xdr:rowOff>
    </xdr:from>
    <xdr:to>
      <xdr:col>36</xdr:col>
      <xdr:colOff>165100</xdr:colOff>
      <xdr:row>98</xdr:row>
      <xdr:rowOff>150592</xdr:rowOff>
    </xdr:to>
    <xdr:sp macro="" textlink="">
      <xdr:nvSpPr>
        <xdr:cNvPr id="485" name="楕円 484"/>
        <xdr:cNvSpPr/>
      </xdr:nvSpPr>
      <xdr:spPr>
        <a:xfrm>
          <a:off x="6921500" y="168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141719</xdr:rowOff>
    </xdr:from>
    <xdr:ext cx="534377" cy="259045"/>
    <xdr:sp macro="" textlink="">
      <xdr:nvSpPr>
        <xdr:cNvPr id="486" name="テキスト ボックス 485"/>
        <xdr:cNvSpPr txBox="1"/>
      </xdr:nvSpPr>
      <xdr:spPr>
        <a:xfrm>
          <a:off x="6705111" y="16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93523</xdr:rowOff>
    </xdr:from>
    <xdr:to>
      <xdr:col>85</xdr:col>
      <xdr:colOff>126364</xdr:colOff>
      <xdr:row>39</xdr:row>
      <xdr:rowOff>98878</xdr:rowOff>
    </xdr:to>
    <xdr:cxnSp macro="">
      <xdr:nvCxnSpPr>
        <xdr:cNvPr id="512" name="直線コネクタ 511"/>
        <xdr:cNvCxnSpPr/>
      </xdr:nvCxnSpPr>
      <xdr:spPr>
        <a:xfrm flipV="1">
          <a:off x="16317595" y="5579923"/>
          <a:ext cx="1269" cy="120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40200</xdr:rowOff>
    </xdr:from>
    <xdr:ext cx="534377" cy="259045"/>
    <xdr:sp macro="" textlink="">
      <xdr:nvSpPr>
        <xdr:cNvPr id="515" name="災害復旧事業費最大値テキスト"/>
        <xdr:cNvSpPr txBox="1"/>
      </xdr:nvSpPr>
      <xdr:spPr>
        <a:xfrm>
          <a:off x="16370300" y="535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93523</xdr:rowOff>
    </xdr:from>
    <xdr:to>
      <xdr:col>86</xdr:col>
      <xdr:colOff>25400</xdr:colOff>
      <xdr:row>32</xdr:row>
      <xdr:rowOff>93523</xdr:rowOff>
    </xdr:to>
    <xdr:cxnSp macro="">
      <xdr:nvCxnSpPr>
        <xdr:cNvPr id="516" name="直線コネクタ 515"/>
        <xdr:cNvCxnSpPr/>
      </xdr:nvCxnSpPr>
      <xdr:spPr>
        <a:xfrm>
          <a:off x="16230600" y="557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51362</xdr:rowOff>
    </xdr:from>
    <xdr:to>
      <xdr:col>85</xdr:col>
      <xdr:colOff>127000</xdr:colOff>
      <xdr:row>32</xdr:row>
      <xdr:rowOff>93523</xdr:rowOff>
    </xdr:to>
    <xdr:cxnSp macro="">
      <xdr:nvCxnSpPr>
        <xdr:cNvPr id="517" name="直線コネクタ 516"/>
        <xdr:cNvCxnSpPr/>
      </xdr:nvCxnSpPr>
      <xdr:spPr>
        <a:xfrm>
          <a:off x="15481300" y="5194862"/>
          <a:ext cx="838200" cy="38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143842</xdr:rowOff>
    </xdr:from>
    <xdr:ext cx="469744" cy="259045"/>
    <xdr:sp macro="" textlink="">
      <xdr:nvSpPr>
        <xdr:cNvPr id="518" name="災害復旧事業費平均値テキスト"/>
        <xdr:cNvSpPr txBox="1"/>
      </xdr:nvSpPr>
      <xdr:spPr>
        <a:xfrm>
          <a:off x="16370300" y="665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165415</xdr:rowOff>
    </xdr:from>
    <xdr:to>
      <xdr:col>85</xdr:col>
      <xdr:colOff>177800</xdr:colOff>
      <xdr:row>39</xdr:row>
      <xdr:rowOff>95565</xdr:rowOff>
    </xdr:to>
    <xdr:sp macro="" textlink="">
      <xdr:nvSpPr>
        <xdr:cNvPr id="519" name="フローチャート: 判断 518"/>
        <xdr:cNvSpPr/>
      </xdr:nvSpPr>
      <xdr:spPr>
        <a:xfrm>
          <a:off x="162687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51362</xdr:rowOff>
    </xdr:from>
    <xdr:to>
      <xdr:col>81</xdr:col>
      <xdr:colOff>50800</xdr:colOff>
      <xdr:row>34</xdr:row>
      <xdr:rowOff>38822</xdr:rowOff>
    </xdr:to>
    <xdr:cxnSp macro="">
      <xdr:nvCxnSpPr>
        <xdr:cNvPr id="520" name="直線コネクタ 519"/>
        <xdr:cNvCxnSpPr/>
      </xdr:nvCxnSpPr>
      <xdr:spPr>
        <a:xfrm flipV="1">
          <a:off x="14592300" y="5194862"/>
          <a:ext cx="889000" cy="67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28158</xdr:rowOff>
    </xdr:from>
    <xdr:to>
      <xdr:col>81</xdr:col>
      <xdr:colOff>101600</xdr:colOff>
      <xdr:row>39</xdr:row>
      <xdr:rowOff>129758</xdr:rowOff>
    </xdr:to>
    <xdr:sp macro="" textlink="">
      <xdr:nvSpPr>
        <xdr:cNvPr id="521" name="フローチャート: 判断 520"/>
        <xdr:cNvSpPr/>
      </xdr:nvSpPr>
      <xdr:spPr>
        <a:xfrm>
          <a:off x="15430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120885</xdr:rowOff>
    </xdr:from>
    <xdr:ext cx="378565" cy="259045"/>
    <xdr:sp macro="" textlink="">
      <xdr:nvSpPr>
        <xdr:cNvPr id="522" name="テキスト ボックス 521"/>
        <xdr:cNvSpPr txBox="1"/>
      </xdr:nvSpPr>
      <xdr:spPr>
        <a:xfrm>
          <a:off x="15292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38822</xdr:rowOff>
    </xdr:from>
    <xdr:to>
      <xdr:col>76</xdr:col>
      <xdr:colOff>114300</xdr:colOff>
      <xdr:row>37</xdr:row>
      <xdr:rowOff>70206</xdr:rowOff>
    </xdr:to>
    <xdr:cxnSp macro="">
      <xdr:nvCxnSpPr>
        <xdr:cNvPr id="523" name="直線コネクタ 522"/>
        <xdr:cNvCxnSpPr/>
      </xdr:nvCxnSpPr>
      <xdr:spPr>
        <a:xfrm flipV="1">
          <a:off x="13703300" y="5868122"/>
          <a:ext cx="889000" cy="5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34199</xdr:rowOff>
    </xdr:from>
    <xdr:to>
      <xdr:col>76</xdr:col>
      <xdr:colOff>165100</xdr:colOff>
      <xdr:row>39</xdr:row>
      <xdr:rowOff>135799</xdr:rowOff>
    </xdr:to>
    <xdr:sp macro="" textlink="">
      <xdr:nvSpPr>
        <xdr:cNvPr id="524" name="フローチャート: 判断 523"/>
        <xdr:cNvSpPr/>
      </xdr:nvSpPr>
      <xdr:spPr>
        <a:xfrm>
          <a:off x="14541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126926</xdr:rowOff>
    </xdr:from>
    <xdr:ext cx="378565" cy="259045"/>
    <xdr:sp macro="" textlink="">
      <xdr:nvSpPr>
        <xdr:cNvPr id="525" name="テキスト ボックス 524"/>
        <xdr:cNvSpPr txBox="1"/>
      </xdr:nvSpPr>
      <xdr:spPr>
        <a:xfrm>
          <a:off x="14403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128041</xdr:rowOff>
    </xdr:from>
    <xdr:to>
      <xdr:col>71</xdr:col>
      <xdr:colOff>177800</xdr:colOff>
      <xdr:row>37</xdr:row>
      <xdr:rowOff>70206</xdr:rowOff>
    </xdr:to>
    <xdr:cxnSp macro="">
      <xdr:nvCxnSpPr>
        <xdr:cNvPr id="526" name="直線コネクタ 525"/>
        <xdr:cNvCxnSpPr/>
      </xdr:nvCxnSpPr>
      <xdr:spPr>
        <a:xfrm>
          <a:off x="12814300" y="6300241"/>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33872</xdr:rowOff>
    </xdr:from>
    <xdr:to>
      <xdr:col>72</xdr:col>
      <xdr:colOff>38100</xdr:colOff>
      <xdr:row>39</xdr:row>
      <xdr:rowOff>135472</xdr:rowOff>
    </xdr:to>
    <xdr:sp macro="" textlink="">
      <xdr:nvSpPr>
        <xdr:cNvPr id="527" name="フローチャート: 判断 526"/>
        <xdr:cNvSpPr/>
      </xdr:nvSpPr>
      <xdr:spPr>
        <a:xfrm>
          <a:off x="13652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126599</xdr:rowOff>
    </xdr:from>
    <xdr:ext cx="378565" cy="259045"/>
    <xdr:sp macro="" textlink="">
      <xdr:nvSpPr>
        <xdr:cNvPr id="528" name="テキスト ボックス 527"/>
        <xdr:cNvSpPr txBox="1"/>
      </xdr:nvSpPr>
      <xdr:spPr>
        <a:xfrm>
          <a:off x="13514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14768</xdr:rowOff>
    </xdr:from>
    <xdr:to>
      <xdr:col>67</xdr:col>
      <xdr:colOff>101600</xdr:colOff>
      <xdr:row>39</xdr:row>
      <xdr:rowOff>116368</xdr:rowOff>
    </xdr:to>
    <xdr:sp macro="" textlink="">
      <xdr:nvSpPr>
        <xdr:cNvPr id="529" name="フローチャート: 判断 528"/>
        <xdr:cNvSpPr/>
      </xdr:nvSpPr>
      <xdr:spPr>
        <a:xfrm>
          <a:off x="1276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107495</xdr:rowOff>
    </xdr:from>
    <xdr:ext cx="469744" cy="259045"/>
    <xdr:sp macro="" textlink="">
      <xdr:nvSpPr>
        <xdr:cNvPr id="530" name="テキスト ボックス 529"/>
        <xdr:cNvSpPr txBox="1"/>
      </xdr:nvSpPr>
      <xdr:spPr>
        <a:xfrm>
          <a:off x="12579428" y="67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42723</xdr:rowOff>
    </xdr:from>
    <xdr:to>
      <xdr:col>85</xdr:col>
      <xdr:colOff>177800</xdr:colOff>
      <xdr:row>32</xdr:row>
      <xdr:rowOff>144323</xdr:rowOff>
    </xdr:to>
    <xdr:sp macro="" textlink="">
      <xdr:nvSpPr>
        <xdr:cNvPr id="536" name="楕円 535"/>
        <xdr:cNvSpPr/>
      </xdr:nvSpPr>
      <xdr:spPr>
        <a:xfrm>
          <a:off x="16268700" y="55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167200</xdr:rowOff>
    </xdr:from>
    <xdr:ext cx="534377" cy="259045"/>
    <xdr:sp macro="" textlink="">
      <xdr:nvSpPr>
        <xdr:cNvPr id="537" name="災害復旧事業費該当値テキスト"/>
        <xdr:cNvSpPr txBox="1"/>
      </xdr:nvSpPr>
      <xdr:spPr>
        <a:xfrm>
          <a:off x="16370300" y="54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562</xdr:rowOff>
    </xdr:from>
    <xdr:to>
      <xdr:col>81</xdr:col>
      <xdr:colOff>101600</xdr:colOff>
      <xdr:row>30</xdr:row>
      <xdr:rowOff>102162</xdr:rowOff>
    </xdr:to>
    <xdr:sp macro="" textlink="">
      <xdr:nvSpPr>
        <xdr:cNvPr id="538" name="楕円 537"/>
        <xdr:cNvSpPr/>
      </xdr:nvSpPr>
      <xdr:spPr>
        <a:xfrm>
          <a:off x="15430500" y="51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118689</xdr:rowOff>
    </xdr:from>
    <xdr:ext cx="534377" cy="259045"/>
    <xdr:sp macro="" textlink="">
      <xdr:nvSpPr>
        <xdr:cNvPr id="539" name="テキスト ボックス 538"/>
        <xdr:cNvSpPr txBox="1"/>
      </xdr:nvSpPr>
      <xdr:spPr>
        <a:xfrm>
          <a:off x="15214111" y="491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159472</xdr:rowOff>
    </xdr:from>
    <xdr:to>
      <xdr:col>76</xdr:col>
      <xdr:colOff>165100</xdr:colOff>
      <xdr:row>34</xdr:row>
      <xdr:rowOff>89622</xdr:rowOff>
    </xdr:to>
    <xdr:sp macro="" textlink="">
      <xdr:nvSpPr>
        <xdr:cNvPr id="540" name="楕円 539"/>
        <xdr:cNvSpPr/>
      </xdr:nvSpPr>
      <xdr:spPr>
        <a:xfrm>
          <a:off x="14541500" y="58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106149</xdr:rowOff>
    </xdr:from>
    <xdr:ext cx="534377" cy="259045"/>
    <xdr:sp macro="" textlink="">
      <xdr:nvSpPr>
        <xdr:cNvPr id="541" name="テキスト ボックス 540"/>
        <xdr:cNvSpPr txBox="1"/>
      </xdr:nvSpPr>
      <xdr:spPr>
        <a:xfrm>
          <a:off x="14325111" y="55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19406</xdr:rowOff>
    </xdr:from>
    <xdr:to>
      <xdr:col>72</xdr:col>
      <xdr:colOff>38100</xdr:colOff>
      <xdr:row>37</xdr:row>
      <xdr:rowOff>121006</xdr:rowOff>
    </xdr:to>
    <xdr:sp macro="" textlink="">
      <xdr:nvSpPr>
        <xdr:cNvPr id="542" name="楕円 541"/>
        <xdr:cNvSpPr/>
      </xdr:nvSpPr>
      <xdr:spPr>
        <a:xfrm>
          <a:off x="13652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137533</xdr:rowOff>
    </xdr:from>
    <xdr:ext cx="534377" cy="259045"/>
    <xdr:sp macro="" textlink="">
      <xdr:nvSpPr>
        <xdr:cNvPr id="543" name="テキスト ボックス 542"/>
        <xdr:cNvSpPr txBox="1"/>
      </xdr:nvSpPr>
      <xdr:spPr>
        <a:xfrm>
          <a:off x="13436111" y="613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77241</xdr:rowOff>
    </xdr:from>
    <xdr:to>
      <xdr:col>67</xdr:col>
      <xdr:colOff>101600</xdr:colOff>
      <xdr:row>37</xdr:row>
      <xdr:rowOff>7391</xdr:rowOff>
    </xdr:to>
    <xdr:sp macro="" textlink="">
      <xdr:nvSpPr>
        <xdr:cNvPr id="544" name="楕円 543"/>
        <xdr:cNvSpPr/>
      </xdr:nvSpPr>
      <xdr:spPr>
        <a:xfrm>
          <a:off x="127635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23918</xdr:rowOff>
    </xdr:from>
    <xdr:ext cx="534377" cy="259045"/>
    <xdr:sp macro="" textlink="">
      <xdr:nvSpPr>
        <xdr:cNvPr id="545" name="テキスト ボックス 544"/>
        <xdr:cNvSpPr txBox="1"/>
      </xdr:nvSpPr>
      <xdr:spPr>
        <a:xfrm>
          <a:off x="12547111" y="60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5" name="直線コネクタ 60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6" name="テキスト ボックス 605"/>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8" name="テキスト ボックス 60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9" name="直線コネクタ 60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0" name="テキスト ボックス 60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3" name="直線コネクタ 61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4" name="テキスト ボックス 613"/>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7" name="直線コネクタ 61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8" name="テキスト ボックス 617"/>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2" name="直線コネクタ 621"/>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3"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4" name="直線コネクタ 623"/>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5"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6" name="直線コネクタ 625"/>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79879</xdr:rowOff>
    </xdr:from>
    <xdr:to>
      <xdr:col>85</xdr:col>
      <xdr:colOff>127000</xdr:colOff>
      <xdr:row>76</xdr:row>
      <xdr:rowOff>115269</xdr:rowOff>
    </xdr:to>
    <xdr:cxnSp macro="">
      <xdr:nvCxnSpPr>
        <xdr:cNvPr id="627" name="直線コネクタ 626"/>
        <xdr:cNvCxnSpPr/>
      </xdr:nvCxnSpPr>
      <xdr:spPr>
        <a:xfrm flipV="1">
          <a:off x="15481300" y="13110079"/>
          <a:ext cx="8382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28"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29" name="フローチャート: 判断 628"/>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115269</xdr:rowOff>
    </xdr:from>
    <xdr:to>
      <xdr:col>81</xdr:col>
      <xdr:colOff>50800</xdr:colOff>
      <xdr:row>76</xdr:row>
      <xdr:rowOff>137199</xdr:rowOff>
    </xdr:to>
    <xdr:cxnSp macro="">
      <xdr:nvCxnSpPr>
        <xdr:cNvPr id="630" name="直線コネクタ 629"/>
        <xdr:cNvCxnSpPr/>
      </xdr:nvCxnSpPr>
      <xdr:spPr>
        <a:xfrm flipV="1">
          <a:off x="14592300" y="13145469"/>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1" name="フローチャート: 判断 630"/>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2" name="テキスト ボックス 631"/>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66649</xdr:rowOff>
    </xdr:from>
    <xdr:to>
      <xdr:col>76</xdr:col>
      <xdr:colOff>114300</xdr:colOff>
      <xdr:row>76</xdr:row>
      <xdr:rowOff>137199</xdr:rowOff>
    </xdr:to>
    <xdr:cxnSp macro="">
      <xdr:nvCxnSpPr>
        <xdr:cNvPr id="633" name="直線コネクタ 632"/>
        <xdr:cNvCxnSpPr/>
      </xdr:nvCxnSpPr>
      <xdr:spPr>
        <a:xfrm>
          <a:off x="13703300" y="13096849"/>
          <a:ext cx="889000" cy="7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4" name="フローチャート: 判断 633"/>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5" name="テキスト ボックス 634"/>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170804</xdr:rowOff>
    </xdr:from>
    <xdr:to>
      <xdr:col>71</xdr:col>
      <xdr:colOff>177800</xdr:colOff>
      <xdr:row>76</xdr:row>
      <xdr:rowOff>66649</xdr:rowOff>
    </xdr:to>
    <xdr:cxnSp macro="">
      <xdr:nvCxnSpPr>
        <xdr:cNvPr id="636" name="直線コネクタ 635"/>
        <xdr:cNvCxnSpPr/>
      </xdr:nvCxnSpPr>
      <xdr:spPr>
        <a:xfrm>
          <a:off x="12814300" y="13029554"/>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7" name="フローチャート: 判断 636"/>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38" name="テキスト ボックス 637"/>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4032</xdr:rowOff>
    </xdr:from>
    <xdr:to>
      <xdr:col>67</xdr:col>
      <xdr:colOff>101600</xdr:colOff>
      <xdr:row>76</xdr:row>
      <xdr:rowOff>105632</xdr:rowOff>
    </xdr:to>
    <xdr:sp macro="" textlink="">
      <xdr:nvSpPr>
        <xdr:cNvPr id="639" name="フローチャート: 判断 638"/>
        <xdr:cNvSpPr/>
      </xdr:nvSpPr>
      <xdr:spPr>
        <a:xfrm>
          <a:off x="12763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96759</xdr:rowOff>
    </xdr:from>
    <xdr:ext cx="534377" cy="259045"/>
    <xdr:sp macro="" textlink="">
      <xdr:nvSpPr>
        <xdr:cNvPr id="640" name="テキスト ボックス 639"/>
        <xdr:cNvSpPr txBox="1"/>
      </xdr:nvSpPr>
      <xdr:spPr>
        <a:xfrm>
          <a:off x="12547111" y="131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29079</xdr:rowOff>
    </xdr:from>
    <xdr:to>
      <xdr:col>85</xdr:col>
      <xdr:colOff>177800</xdr:colOff>
      <xdr:row>76</xdr:row>
      <xdr:rowOff>130679</xdr:rowOff>
    </xdr:to>
    <xdr:sp macro="" textlink="">
      <xdr:nvSpPr>
        <xdr:cNvPr id="646" name="楕円 645"/>
        <xdr:cNvSpPr/>
      </xdr:nvSpPr>
      <xdr:spPr>
        <a:xfrm>
          <a:off x="16268700" y="130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51955</xdr:rowOff>
    </xdr:from>
    <xdr:ext cx="534377" cy="259045"/>
    <xdr:sp macro="" textlink="">
      <xdr:nvSpPr>
        <xdr:cNvPr id="647" name="公債費該当値テキスト"/>
        <xdr:cNvSpPr txBox="1"/>
      </xdr:nvSpPr>
      <xdr:spPr>
        <a:xfrm>
          <a:off x="16370300" y="129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64469</xdr:rowOff>
    </xdr:from>
    <xdr:to>
      <xdr:col>81</xdr:col>
      <xdr:colOff>101600</xdr:colOff>
      <xdr:row>76</xdr:row>
      <xdr:rowOff>166069</xdr:rowOff>
    </xdr:to>
    <xdr:sp macro="" textlink="">
      <xdr:nvSpPr>
        <xdr:cNvPr id="648" name="楕円 647"/>
        <xdr:cNvSpPr/>
      </xdr:nvSpPr>
      <xdr:spPr>
        <a:xfrm>
          <a:off x="15430500" y="1309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11145</xdr:rowOff>
    </xdr:from>
    <xdr:ext cx="534377" cy="259045"/>
    <xdr:sp macro="" textlink="">
      <xdr:nvSpPr>
        <xdr:cNvPr id="649" name="テキスト ボックス 648"/>
        <xdr:cNvSpPr txBox="1"/>
      </xdr:nvSpPr>
      <xdr:spPr>
        <a:xfrm>
          <a:off x="15214111" y="128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86399</xdr:rowOff>
    </xdr:from>
    <xdr:to>
      <xdr:col>76</xdr:col>
      <xdr:colOff>165100</xdr:colOff>
      <xdr:row>77</xdr:row>
      <xdr:rowOff>16549</xdr:rowOff>
    </xdr:to>
    <xdr:sp macro="" textlink="">
      <xdr:nvSpPr>
        <xdr:cNvPr id="650" name="楕円 649"/>
        <xdr:cNvSpPr/>
      </xdr:nvSpPr>
      <xdr:spPr>
        <a:xfrm>
          <a:off x="14541500" y="131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7676</xdr:rowOff>
    </xdr:from>
    <xdr:ext cx="534377" cy="259045"/>
    <xdr:sp macro="" textlink="">
      <xdr:nvSpPr>
        <xdr:cNvPr id="651" name="テキスト ボックス 650"/>
        <xdr:cNvSpPr txBox="1"/>
      </xdr:nvSpPr>
      <xdr:spPr>
        <a:xfrm>
          <a:off x="14325111" y="1320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15849</xdr:rowOff>
    </xdr:from>
    <xdr:to>
      <xdr:col>72</xdr:col>
      <xdr:colOff>38100</xdr:colOff>
      <xdr:row>76</xdr:row>
      <xdr:rowOff>117449</xdr:rowOff>
    </xdr:to>
    <xdr:sp macro="" textlink="">
      <xdr:nvSpPr>
        <xdr:cNvPr id="652" name="楕円 651"/>
        <xdr:cNvSpPr/>
      </xdr:nvSpPr>
      <xdr:spPr>
        <a:xfrm>
          <a:off x="13652500" y="130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133975</xdr:rowOff>
    </xdr:from>
    <xdr:ext cx="534377" cy="259045"/>
    <xdr:sp macro="" textlink="">
      <xdr:nvSpPr>
        <xdr:cNvPr id="653" name="テキスト ボックス 652"/>
        <xdr:cNvSpPr txBox="1"/>
      </xdr:nvSpPr>
      <xdr:spPr>
        <a:xfrm>
          <a:off x="13436111" y="1282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120004</xdr:rowOff>
    </xdr:from>
    <xdr:to>
      <xdr:col>67</xdr:col>
      <xdr:colOff>101600</xdr:colOff>
      <xdr:row>76</xdr:row>
      <xdr:rowOff>50154</xdr:rowOff>
    </xdr:to>
    <xdr:sp macro="" textlink="">
      <xdr:nvSpPr>
        <xdr:cNvPr id="654" name="楕円 653"/>
        <xdr:cNvSpPr/>
      </xdr:nvSpPr>
      <xdr:spPr>
        <a:xfrm>
          <a:off x="12763500" y="129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66681</xdr:rowOff>
    </xdr:from>
    <xdr:ext cx="534377" cy="259045"/>
    <xdr:sp macro="" textlink="">
      <xdr:nvSpPr>
        <xdr:cNvPr id="655" name="テキスト ボックス 654"/>
        <xdr:cNvSpPr txBox="1"/>
      </xdr:nvSpPr>
      <xdr:spPr>
        <a:xfrm>
          <a:off x="12547111" y="127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116931</xdr:rowOff>
    </xdr:from>
    <xdr:to>
      <xdr:col>85</xdr:col>
      <xdr:colOff>126364</xdr:colOff>
      <xdr:row>98</xdr:row>
      <xdr:rowOff>25298</xdr:rowOff>
    </xdr:to>
    <xdr:cxnSp macro="">
      <xdr:nvCxnSpPr>
        <xdr:cNvPr id="675" name="直線コネクタ 674"/>
        <xdr:cNvCxnSpPr/>
      </xdr:nvCxnSpPr>
      <xdr:spPr>
        <a:xfrm flipV="1">
          <a:off x="16317595" y="16404681"/>
          <a:ext cx="1269" cy="42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29125</xdr:rowOff>
    </xdr:from>
    <xdr:ext cx="313932" cy="259045"/>
    <xdr:sp macro="" textlink="">
      <xdr:nvSpPr>
        <xdr:cNvPr id="676" name="積立金最小値テキスト"/>
        <xdr:cNvSpPr txBox="1"/>
      </xdr:nvSpPr>
      <xdr:spPr>
        <a:xfrm>
          <a:off x="16370300" y="16831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25298</xdr:rowOff>
    </xdr:from>
    <xdr:to>
      <xdr:col>86</xdr:col>
      <xdr:colOff>25400</xdr:colOff>
      <xdr:row>98</xdr:row>
      <xdr:rowOff>25298</xdr:rowOff>
    </xdr:to>
    <xdr:cxnSp macro="">
      <xdr:nvCxnSpPr>
        <xdr:cNvPr id="677" name="直線コネクタ 676"/>
        <xdr:cNvCxnSpPr/>
      </xdr:nvCxnSpPr>
      <xdr:spPr>
        <a:xfrm>
          <a:off x="16230600" y="168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63608</xdr:rowOff>
    </xdr:from>
    <xdr:ext cx="534377" cy="259045"/>
    <xdr:sp macro="" textlink="">
      <xdr:nvSpPr>
        <xdr:cNvPr id="678" name="積立金最大値テキスト"/>
        <xdr:cNvSpPr txBox="1"/>
      </xdr:nvSpPr>
      <xdr:spPr>
        <a:xfrm>
          <a:off x="16370300" y="1617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116931</xdr:rowOff>
    </xdr:from>
    <xdr:to>
      <xdr:col>86</xdr:col>
      <xdr:colOff>25400</xdr:colOff>
      <xdr:row>95</xdr:row>
      <xdr:rowOff>116931</xdr:rowOff>
    </xdr:to>
    <xdr:cxnSp macro="">
      <xdr:nvCxnSpPr>
        <xdr:cNvPr id="679" name="直線コネクタ 678"/>
        <xdr:cNvCxnSpPr/>
      </xdr:nvCxnSpPr>
      <xdr:spPr>
        <a:xfrm>
          <a:off x="16230600" y="1640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116931</xdr:rowOff>
    </xdr:from>
    <xdr:to>
      <xdr:col>85</xdr:col>
      <xdr:colOff>127000</xdr:colOff>
      <xdr:row>96</xdr:row>
      <xdr:rowOff>162280</xdr:rowOff>
    </xdr:to>
    <xdr:cxnSp macro="">
      <xdr:nvCxnSpPr>
        <xdr:cNvPr id="680" name="直線コネクタ 679"/>
        <xdr:cNvCxnSpPr/>
      </xdr:nvCxnSpPr>
      <xdr:spPr>
        <a:xfrm flipV="1">
          <a:off x="15481300" y="16404681"/>
          <a:ext cx="838200" cy="2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62909</xdr:rowOff>
    </xdr:from>
    <xdr:ext cx="534377" cy="259045"/>
    <xdr:sp macro="" textlink="">
      <xdr:nvSpPr>
        <xdr:cNvPr id="681" name="積立金平均値テキスト"/>
        <xdr:cNvSpPr txBox="1"/>
      </xdr:nvSpPr>
      <xdr:spPr>
        <a:xfrm>
          <a:off x="16370300" y="1669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84482</xdr:rowOff>
    </xdr:from>
    <xdr:to>
      <xdr:col>85</xdr:col>
      <xdr:colOff>177800</xdr:colOff>
      <xdr:row>98</xdr:row>
      <xdr:rowOff>14632</xdr:rowOff>
    </xdr:to>
    <xdr:sp macro="" textlink="">
      <xdr:nvSpPr>
        <xdr:cNvPr id="682" name="フローチャート: 判断 681"/>
        <xdr:cNvSpPr/>
      </xdr:nvSpPr>
      <xdr:spPr>
        <a:xfrm>
          <a:off x="16268700" y="1671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169156</xdr:rowOff>
    </xdr:from>
    <xdr:to>
      <xdr:col>81</xdr:col>
      <xdr:colOff>50800</xdr:colOff>
      <xdr:row>96</xdr:row>
      <xdr:rowOff>162280</xdr:rowOff>
    </xdr:to>
    <xdr:cxnSp macro="">
      <xdr:nvCxnSpPr>
        <xdr:cNvPr id="683" name="直線コネクタ 682"/>
        <xdr:cNvCxnSpPr/>
      </xdr:nvCxnSpPr>
      <xdr:spPr>
        <a:xfrm>
          <a:off x="14592300" y="15942556"/>
          <a:ext cx="889000" cy="6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89232</xdr:rowOff>
    </xdr:from>
    <xdr:to>
      <xdr:col>81</xdr:col>
      <xdr:colOff>101600</xdr:colOff>
      <xdr:row>98</xdr:row>
      <xdr:rowOff>19382</xdr:rowOff>
    </xdr:to>
    <xdr:sp macro="" textlink="">
      <xdr:nvSpPr>
        <xdr:cNvPr id="684" name="フローチャート: 判断 683"/>
        <xdr:cNvSpPr/>
      </xdr:nvSpPr>
      <xdr:spPr>
        <a:xfrm>
          <a:off x="15430500" y="1671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10509</xdr:rowOff>
    </xdr:from>
    <xdr:ext cx="469744" cy="259045"/>
    <xdr:sp macro="" textlink="">
      <xdr:nvSpPr>
        <xdr:cNvPr id="685" name="テキスト ボックス 684"/>
        <xdr:cNvSpPr txBox="1"/>
      </xdr:nvSpPr>
      <xdr:spPr>
        <a:xfrm>
          <a:off x="15246428" y="1681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155856</xdr:rowOff>
    </xdr:from>
    <xdr:to>
      <xdr:col>76</xdr:col>
      <xdr:colOff>114300</xdr:colOff>
      <xdr:row>92</xdr:row>
      <xdr:rowOff>169156</xdr:rowOff>
    </xdr:to>
    <xdr:cxnSp macro="">
      <xdr:nvCxnSpPr>
        <xdr:cNvPr id="686" name="直線コネクタ 685"/>
        <xdr:cNvCxnSpPr/>
      </xdr:nvCxnSpPr>
      <xdr:spPr>
        <a:xfrm>
          <a:off x="13703300" y="15586356"/>
          <a:ext cx="889000" cy="35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94335</xdr:rowOff>
    </xdr:from>
    <xdr:to>
      <xdr:col>76</xdr:col>
      <xdr:colOff>165100</xdr:colOff>
      <xdr:row>98</xdr:row>
      <xdr:rowOff>24485</xdr:rowOff>
    </xdr:to>
    <xdr:sp macro="" textlink="">
      <xdr:nvSpPr>
        <xdr:cNvPr id="687" name="フローチャート: 判断 686"/>
        <xdr:cNvSpPr/>
      </xdr:nvSpPr>
      <xdr:spPr>
        <a:xfrm>
          <a:off x="14541500" y="167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15612</xdr:rowOff>
    </xdr:from>
    <xdr:ext cx="469744" cy="259045"/>
    <xdr:sp macro="" textlink="">
      <xdr:nvSpPr>
        <xdr:cNvPr id="688" name="テキスト ボックス 687"/>
        <xdr:cNvSpPr txBox="1"/>
      </xdr:nvSpPr>
      <xdr:spPr>
        <a:xfrm>
          <a:off x="14357428" y="168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155856</xdr:rowOff>
    </xdr:from>
    <xdr:to>
      <xdr:col>71</xdr:col>
      <xdr:colOff>177800</xdr:colOff>
      <xdr:row>91</xdr:row>
      <xdr:rowOff>143838</xdr:rowOff>
    </xdr:to>
    <xdr:cxnSp macro="">
      <xdr:nvCxnSpPr>
        <xdr:cNvPr id="689" name="直線コネクタ 688"/>
        <xdr:cNvCxnSpPr/>
      </xdr:nvCxnSpPr>
      <xdr:spPr>
        <a:xfrm flipV="1">
          <a:off x="12814300" y="15586356"/>
          <a:ext cx="889000" cy="15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69658</xdr:rowOff>
    </xdr:from>
    <xdr:to>
      <xdr:col>72</xdr:col>
      <xdr:colOff>38100</xdr:colOff>
      <xdr:row>97</xdr:row>
      <xdr:rowOff>171258</xdr:rowOff>
    </xdr:to>
    <xdr:sp macro="" textlink="">
      <xdr:nvSpPr>
        <xdr:cNvPr id="690" name="フローチャート: 判断 689"/>
        <xdr:cNvSpPr/>
      </xdr:nvSpPr>
      <xdr:spPr>
        <a:xfrm>
          <a:off x="136525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162385</xdr:rowOff>
    </xdr:from>
    <xdr:ext cx="534377" cy="259045"/>
    <xdr:sp macro="" textlink="">
      <xdr:nvSpPr>
        <xdr:cNvPr id="691" name="テキスト ボックス 690"/>
        <xdr:cNvSpPr txBox="1"/>
      </xdr:nvSpPr>
      <xdr:spPr>
        <a:xfrm>
          <a:off x="13436111" y="167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4118</xdr:rowOff>
    </xdr:from>
    <xdr:to>
      <xdr:col>67</xdr:col>
      <xdr:colOff>101600</xdr:colOff>
      <xdr:row>97</xdr:row>
      <xdr:rowOff>105718</xdr:rowOff>
    </xdr:to>
    <xdr:sp macro="" textlink="">
      <xdr:nvSpPr>
        <xdr:cNvPr id="692" name="フローチャート: 判断 691"/>
        <xdr:cNvSpPr/>
      </xdr:nvSpPr>
      <xdr:spPr>
        <a:xfrm>
          <a:off x="12763500" y="1663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96845</xdr:rowOff>
    </xdr:from>
    <xdr:ext cx="534377" cy="259045"/>
    <xdr:sp macro="" textlink="">
      <xdr:nvSpPr>
        <xdr:cNvPr id="693" name="テキスト ボックス 692"/>
        <xdr:cNvSpPr txBox="1"/>
      </xdr:nvSpPr>
      <xdr:spPr>
        <a:xfrm>
          <a:off x="12547111" y="167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66131</xdr:rowOff>
    </xdr:from>
    <xdr:to>
      <xdr:col>85</xdr:col>
      <xdr:colOff>177800</xdr:colOff>
      <xdr:row>95</xdr:row>
      <xdr:rowOff>167731</xdr:rowOff>
    </xdr:to>
    <xdr:sp macro="" textlink="">
      <xdr:nvSpPr>
        <xdr:cNvPr id="699" name="楕円 698"/>
        <xdr:cNvSpPr/>
      </xdr:nvSpPr>
      <xdr:spPr>
        <a:xfrm>
          <a:off x="16268700" y="163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19158</xdr:rowOff>
    </xdr:from>
    <xdr:ext cx="534377" cy="259045"/>
    <xdr:sp macro="" textlink="">
      <xdr:nvSpPr>
        <xdr:cNvPr id="700" name="積立金該当値テキスト"/>
        <xdr:cNvSpPr txBox="1"/>
      </xdr:nvSpPr>
      <xdr:spPr>
        <a:xfrm>
          <a:off x="16370300" y="1630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111480</xdr:rowOff>
    </xdr:from>
    <xdr:to>
      <xdr:col>81</xdr:col>
      <xdr:colOff>101600</xdr:colOff>
      <xdr:row>97</xdr:row>
      <xdr:rowOff>41630</xdr:rowOff>
    </xdr:to>
    <xdr:sp macro="" textlink="">
      <xdr:nvSpPr>
        <xdr:cNvPr id="701" name="楕円 700"/>
        <xdr:cNvSpPr/>
      </xdr:nvSpPr>
      <xdr:spPr>
        <a:xfrm>
          <a:off x="15430500" y="165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58157</xdr:rowOff>
    </xdr:from>
    <xdr:ext cx="534377" cy="259045"/>
    <xdr:sp macro="" textlink="">
      <xdr:nvSpPr>
        <xdr:cNvPr id="702" name="テキスト ボックス 701"/>
        <xdr:cNvSpPr txBox="1"/>
      </xdr:nvSpPr>
      <xdr:spPr>
        <a:xfrm>
          <a:off x="15214111" y="163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118356</xdr:rowOff>
    </xdr:from>
    <xdr:to>
      <xdr:col>76</xdr:col>
      <xdr:colOff>165100</xdr:colOff>
      <xdr:row>93</xdr:row>
      <xdr:rowOff>48506</xdr:rowOff>
    </xdr:to>
    <xdr:sp macro="" textlink="">
      <xdr:nvSpPr>
        <xdr:cNvPr id="703" name="楕円 702"/>
        <xdr:cNvSpPr/>
      </xdr:nvSpPr>
      <xdr:spPr>
        <a:xfrm>
          <a:off x="14541500" y="158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65033</xdr:rowOff>
    </xdr:from>
    <xdr:ext cx="599010" cy="259045"/>
    <xdr:sp macro="" textlink="">
      <xdr:nvSpPr>
        <xdr:cNvPr id="704" name="テキスト ボックス 703"/>
        <xdr:cNvSpPr txBox="1"/>
      </xdr:nvSpPr>
      <xdr:spPr>
        <a:xfrm>
          <a:off x="14292795" y="156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105056</xdr:rowOff>
    </xdr:from>
    <xdr:to>
      <xdr:col>72</xdr:col>
      <xdr:colOff>38100</xdr:colOff>
      <xdr:row>91</xdr:row>
      <xdr:rowOff>35206</xdr:rowOff>
    </xdr:to>
    <xdr:sp macro="" textlink="">
      <xdr:nvSpPr>
        <xdr:cNvPr id="705" name="楕円 704"/>
        <xdr:cNvSpPr/>
      </xdr:nvSpPr>
      <xdr:spPr>
        <a:xfrm>
          <a:off x="13652500" y="155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51733</xdr:rowOff>
    </xdr:from>
    <xdr:ext cx="599010" cy="259045"/>
    <xdr:sp macro="" textlink="">
      <xdr:nvSpPr>
        <xdr:cNvPr id="706" name="テキスト ボックス 705"/>
        <xdr:cNvSpPr txBox="1"/>
      </xdr:nvSpPr>
      <xdr:spPr>
        <a:xfrm>
          <a:off x="13403795" y="1531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93038</xdr:rowOff>
    </xdr:from>
    <xdr:to>
      <xdr:col>67</xdr:col>
      <xdr:colOff>101600</xdr:colOff>
      <xdr:row>92</xdr:row>
      <xdr:rowOff>23188</xdr:rowOff>
    </xdr:to>
    <xdr:sp macro="" textlink="">
      <xdr:nvSpPr>
        <xdr:cNvPr id="707" name="楕円 706"/>
        <xdr:cNvSpPr/>
      </xdr:nvSpPr>
      <xdr:spPr>
        <a:xfrm>
          <a:off x="12763500" y="156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39715</xdr:rowOff>
    </xdr:from>
    <xdr:ext cx="599010" cy="259045"/>
    <xdr:sp macro="" textlink="">
      <xdr:nvSpPr>
        <xdr:cNvPr id="708" name="テキスト ボックス 707"/>
        <xdr:cNvSpPr txBox="1"/>
      </xdr:nvSpPr>
      <xdr:spPr>
        <a:xfrm>
          <a:off x="12514795" y="1547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58928</xdr:rowOff>
    </xdr:from>
    <xdr:to>
      <xdr:col>116</xdr:col>
      <xdr:colOff>62864</xdr:colOff>
      <xdr:row>39</xdr:row>
      <xdr:rowOff>44450</xdr:rowOff>
    </xdr:to>
    <xdr:cxnSp macro="">
      <xdr:nvCxnSpPr>
        <xdr:cNvPr id="732" name="直線コネクタ 731"/>
        <xdr:cNvCxnSpPr/>
      </xdr:nvCxnSpPr>
      <xdr:spPr>
        <a:xfrm flipV="1">
          <a:off x="22159595" y="5716778"/>
          <a:ext cx="1269" cy="1014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5605</xdr:rowOff>
    </xdr:from>
    <xdr:ext cx="534377" cy="259045"/>
    <xdr:sp macro="" textlink="">
      <xdr:nvSpPr>
        <xdr:cNvPr id="735" name="投資及び出資金最大値テキスト"/>
        <xdr:cNvSpPr txBox="1"/>
      </xdr:nvSpPr>
      <xdr:spPr>
        <a:xfrm>
          <a:off x="22212300" y="549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58928</xdr:rowOff>
    </xdr:from>
    <xdr:to>
      <xdr:col>116</xdr:col>
      <xdr:colOff>152400</xdr:colOff>
      <xdr:row>33</xdr:row>
      <xdr:rowOff>58928</xdr:rowOff>
    </xdr:to>
    <xdr:cxnSp macro="">
      <xdr:nvCxnSpPr>
        <xdr:cNvPr id="736" name="直線コネクタ 735"/>
        <xdr:cNvCxnSpPr/>
      </xdr:nvCxnSpPr>
      <xdr:spPr>
        <a:xfrm>
          <a:off x="22072600" y="57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5893</xdr:rowOff>
    </xdr:from>
    <xdr:to>
      <xdr:col>116</xdr:col>
      <xdr:colOff>63500</xdr:colOff>
      <xdr:row>33</xdr:row>
      <xdr:rowOff>58928</xdr:rowOff>
    </xdr:to>
    <xdr:cxnSp macro="">
      <xdr:nvCxnSpPr>
        <xdr:cNvPr id="737" name="直線コネクタ 736"/>
        <xdr:cNvCxnSpPr/>
      </xdr:nvCxnSpPr>
      <xdr:spPr>
        <a:xfrm>
          <a:off x="21323300" y="5663743"/>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72965</xdr:rowOff>
    </xdr:from>
    <xdr:ext cx="378565" cy="259045"/>
    <xdr:sp macro="" textlink="">
      <xdr:nvSpPr>
        <xdr:cNvPr id="738" name="投資及び出資金平均値テキスト"/>
        <xdr:cNvSpPr txBox="1"/>
      </xdr:nvSpPr>
      <xdr:spPr>
        <a:xfrm>
          <a:off x="22212300" y="65880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94538</xdr:rowOff>
    </xdr:from>
    <xdr:to>
      <xdr:col>116</xdr:col>
      <xdr:colOff>114300</xdr:colOff>
      <xdr:row>39</xdr:row>
      <xdr:rowOff>24688</xdr:rowOff>
    </xdr:to>
    <xdr:sp macro="" textlink="">
      <xdr:nvSpPr>
        <xdr:cNvPr id="739" name="フローチャート: 判断 738"/>
        <xdr:cNvSpPr/>
      </xdr:nvSpPr>
      <xdr:spPr>
        <a:xfrm>
          <a:off x="221107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5893</xdr:rowOff>
    </xdr:from>
    <xdr:to>
      <xdr:col>111</xdr:col>
      <xdr:colOff>177800</xdr:colOff>
      <xdr:row>33</xdr:row>
      <xdr:rowOff>13208</xdr:rowOff>
    </xdr:to>
    <xdr:cxnSp macro="">
      <xdr:nvCxnSpPr>
        <xdr:cNvPr id="740" name="直線コネクタ 739"/>
        <xdr:cNvCxnSpPr/>
      </xdr:nvCxnSpPr>
      <xdr:spPr>
        <a:xfrm flipV="1">
          <a:off x="20434300" y="566374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97130</xdr:rowOff>
    </xdr:from>
    <xdr:to>
      <xdr:col>112</xdr:col>
      <xdr:colOff>38100</xdr:colOff>
      <xdr:row>39</xdr:row>
      <xdr:rowOff>27280</xdr:rowOff>
    </xdr:to>
    <xdr:sp macro="" textlink="">
      <xdr:nvSpPr>
        <xdr:cNvPr id="741" name="フローチャート: 判断 740"/>
        <xdr:cNvSpPr/>
      </xdr:nvSpPr>
      <xdr:spPr>
        <a:xfrm>
          <a:off x="21272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18407</xdr:rowOff>
    </xdr:from>
    <xdr:ext cx="378565" cy="259045"/>
    <xdr:sp macro="" textlink="">
      <xdr:nvSpPr>
        <xdr:cNvPr id="742" name="テキスト ボックス 741"/>
        <xdr:cNvSpPr txBox="1"/>
      </xdr:nvSpPr>
      <xdr:spPr>
        <a:xfrm>
          <a:off x="21134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116916</xdr:rowOff>
    </xdr:from>
    <xdr:to>
      <xdr:col>107</xdr:col>
      <xdr:colOff>50800</xdr:colOff>
      <xdr:row>33</xdr:row>
      <xdr:rowOff>13208</xdr:rowOff>
    </xdr:to>
    <xdr:cxnSp macro="">
      <xdr:nvCxnSpPr>
        <xdr:cNvPr id="743" name="直線コネクタ 742"/>
        <xdr:cNvCxnSpPr/>
      </xdr:nvCxnSpPr>
      <xdr:spPr>
        <a:xfrm>
          <a:off x="19545300" y="5431866"/>
          <a:ext cx="889000" cy="2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107112</xdr:rowOff>
    </xdr:from>
    <xdr:to>
      <xdr:col>107</xdr:col>
      <xdr:colOff>101600</xdr:colOff>
      <xdr:row>39</xdr:row>
      <xdr:rowOff>37262</xdr:rowOff>
    </xdr:to>
    <xdr:sp macro="" textlink="">
      <xdr:nvSpPr>
        <xdr:cNvPr id="744" name="フローチャート: 判断 743"/>
        <xdr:cNvSpPr/>
      </xdr:nvSpPr>
      <xdr:spPr>
        <a:xfrm>
          <a:off x="20383500" y="66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28389</xdr:rowOff>
    </xdr:from>
    <xdr:ext cx="378565" cy="259045"/>
    <xdr:sp macro="" textlink="">
      <xdr:nvSpPr>
        <xdr:cNvPr id="745" name="テキスト ボックス 744"/>
        <xdr:cNvSpPr txBox="1"/>
      </xdr:nvSpPr>
      <xdr:spPr>
        <a:xfrm>
          <a:off x="20245017" y="6714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116916</xdr:rowOff>
    </xdr:from>
    <xdr:to>
      <xdr:col>102</xdr:col>
      <xdr:colOff>114300</xdr:colOff>
      <xdr:row>32</xdr:row>
      <xdr:rowOff>38735</xdr:rowOff>
    </xdr:to>
    <xdr:cxnSp macro="">
      <xdr:nvCxnSpPr>
        <xdr:cNvPr id="746" name="直線コネクタ 745"/>
        <xdr:cNvCxnSpPr/>
      </xdr:nvCxnSpPr>
      <xdr:spPr>
        <a:xfrm flipV="1">
          <a:off x="18656300" y="5431866"/>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100254</xdr:rowOff>
    </xdr:from>
    <xdr:to>
      <xdr:col>102</xdr:col>
      <xdr:colOff>165100</xdr:colOff>
      <xdr:row>39</xdr:row>
      <xdr:rowOff>30404</xdr:rowOff>
    </xdr:to>
    <xdr:sp macro="" textlink="">
      <xdr:nvSpPr>
        <xdr:cNvPr id="747" name="フローチャート: 判断 746"/>
        <xdr:cNvSpPr/>
      </xdr:nvSpPr>
      <xdr:spPr>
        <a:xfrm>
          <a:off x="194945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21531</xdr:rowOff>
    </xdr:from>
    <xdr:ext cx="378565" cy="259045"/>
    <xdr:sp macro="" textlink="">
      <xdr:nvSpPr>
        <xdr:cNvPr id="748" name="テキスト ボックス 747"/>
        <xdr:cNvSpPr txBox="1"/>
      </xdr:nvSpPr>
      <xdr:spPr>
        <a:xfrm>
          <a:off x="19356017" y="670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88062</xdr:rowOff>
    </xdr:from>
    <xdr:to>
      <xdr:col>98</xdr:col>
      <xdr:colOff>38100</xdr:colOff>
      <xdr:row>39</xdr:row>
      <xdr:rowOff>18212</xdr:rowOff>
    </xdr:to>
    <xdr:sp macro="" textlink="">
      <xdr:nvSpPr>
        <xdr:cNvPr id="749" name="フローチャート: 判断 748"/>
        <xdr:cNvSpPr/>
      </xdr:nvSpPr>
      <xdr:spPr>
        <a:xfrm>
          <a:off x="18605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9339</xdr:rowOff>
    </xdr:from>
    <xdr:ext cx="469744" cy="259045"/>
    <xdr:sp macro="" textlink="">
      <xdr:nvSpPr>
        <xdr:cNvPr id="750" name="テキスト ボックス 749"/>
        <xdr:cNvSpPr txBox="1"/>
      </xdr:nvSpPr>
      <xdr:spPr>
        <a:xfrm>
          <a:off x="18421428" y="669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8128</xdr:rowOff>
    </xdr:from>
    <xdr:to>
      <xdr:col>116</xdr:col>
      <xdr:colOff>114300</xdr:colOff>
      <xdr:row>33</xdr:row>
      <xdr:rowOff>109728</xdr:rowOff>
    </xdr:to>
    <xdr:sp macro="" textlink="">
      <xdr:nvSpPr>
        <xdr:cNvPr id="756" name="楕円 755"/>
        <xdr:cNvSpPr/>
      </xdr:nvSpPr>
      <xdr:spPr>
        <a:xfrm>
          <a:off x="221107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132605</xdr:rowOff>
    </xdr:from>
    <xdr:ext cx="534377" cy="259045"/>
    <xdr:sp macro="" textlink="">
      <xdr:nvSpPr>
        <xdr:cNvPr id="757" name="投資及び出資金該当値テキスト"/>
        <xdr:cNvSpPr txBox="1"/>
      </xdr:nvSpPr>
      <xdr:spPr>
        <a:xfrm>
          <a:off x="22212300" y="561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126543</xdr:rowOff>
    </xdr:from>
    <xdr:to>
      <xdr:col>112</xdr:col>
      <xdr:colOff>38100</xdr:colOff>
      <xdr:row>33</xdr:row>
      <xdr:rowOff>56693</xdr:rowOff>
    </xdr:to>
    <xdr:sp macro="" textlink="">
      <xdr:nvSpPr>
        <xdr:cNvPr id="758" name="楕円 757"/>
        <xdr:cNvSpPr/>
      </xdr:nvSpPr>
      <xdr:spPr>
        <a:xfrm>
          <a:off x="21272500" y="56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73220</xdr:rowOff>
    </xdr:from>
    <xdr:ext cx="534377" cy="259045"/>
    <xdr:sp macro="" textlink="">
      <xdr:nvSpPr>
        <xdr:cNvPr id="759" name="テキスト ボックス 758"/>
        <xdr:cNvSpPr txBox="1"/>
      </xdr:nvSpPr>
      <xdr:spPr>
        <a:xfrm>
          <a:off x="21056111" y="53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133858</xdr:rowOff>
    </xdr:from>
    <xdr:to>
      <xdr:col>107</xdr:col>
      <xdr:colOff>101600</xdr:colOff>
      <xdr:row>33</xdr:row>
      <xdr:rowOff>64008</xdr:rowOff>
    </xdr:to>
    <xdr:sp macro="" textlink="">
      <xdr:nvSpPr>
        <xdr:cNvPr id="760" name="楕円 759"/>
        <xdr:cNvSpPr/>
      </xdr:nvSpPr>
      <xdr:spPr>
        <a:xfrm>
          <a:off x="20383500" y="56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80535</xdr:rowOff>
    </xdr:from>
    <xdr:ext cx="534377" cy="259045"/>
    <xdr:sp macro="" textlink="">
      <xdr:nvSpPr>
        <xdr:cNvPr id="761" name="テキスト ボックス 760"/>
        <xdr:cNvSpPr txBox="1"/>
      </xdr:nvSpPr>
      <xdr:spPr>
        <a:xfrm>
          <a:off x="20167111" y="539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66116</xdr:rowOff>
    </xdr:from>
    <xdr:to>
      <xdr:col>102</xdr:col>
      <xdr:colOff>165100</xdr:colOff>
      <xdr:row>31</xdr:row>
      <xdr:rowOff>167716</xdr:rowOff>
    </xdr:to>
    <xdr:sp macro="" textlink="">
      <xdr:nvSpPr>
        <xdr:cNvPr id="762" name="楕円 761"/>
        <xdr:cNvSpPr/>
      </xdr:nvSpPr>
      <xdr:spPr>
        <a:xfrm>
          <a:off x="19494500" y="53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12793</xdr:rowOff>
    </xdr:from>
    <xdr:ext cx="534377" cy="259045"/>
    <xdr:sp macro="" textlink="">
      <xdr:nvSpPr>
        <xdr:cNvPr id="763" name="テキスト ボックス 762"/>
        <xdr:cNvSpPr txBox="1"/>
      </xdr:nvSpPr>
      <xdr:spPr>
        <a:xfrm>
          <a:off x="19278111" y="515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159385</xdr:rowOff>
    </xdr:from>
    <xdr:to>
      <xdr:col>98</xdr:col>
      <xdr:colOff>38100</xdr:colOff>
      <xdr:row>32</xdr:row>
      <xdr:rowOff>89535</xdr:rowOff>
    </xdr:to>
    <xdr:sp macro="" textlink="">
      <xdr:nvSpPr>
        <xdr:cNvPr id="764" name="楕円 763"/>
        <xdr:cNvSpPr/>
      </xdr:nvSpPr>
      <xdr:spPr>
        <a:xfrm>
          <a:off x="18605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106062</xdr:rowOff>
    </xdr:from>
    <xdr:ext cx="534377" cy="259045"/>
    <xdr:sp macro="" textlink="">
      <xdr:nvSpPr>
        <xdr:cNvPr id="765" name="テキスト ボックス 764"/>
        <xdr:cNvSpPr txBox="1"/>
      </xdr:nvSpPr>
      <xdr:spPr>
        <a:xfrm>
          <a:off x="18389111" y="52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89" name="直線コネクタ 788"/>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792"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793" name="直線コネクタ 792"/>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51232</xdr:rowOff>
    </xdr:from>
    <xdr:to>
      <xdr:col>116</xdr:col>
      <xdr:colOff>63500</xdr:colOff>
      <xdr:row>58</xdr:row>
      <xdr:rowOff>61823</xdr:rowOff>
    </xdr:to>
    <xdr:cxnSp macro="">
      <xdr:nvCxnSpPr>
        <xdr:cNvPr id="794" name="直線コネクタ 793"/>
        <xdr:cNvCxnSpPr/>
      </xdr:nvCxnSpPr>
      <xdr:spPr>
        <a:xfrm>
          <a:off x="21323300" y="9995332"/>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795"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796" name="フローチャート: 判断 795"/>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51232</xdr:rowOff>
    </xdr:from>
    <xdr:to>
      <xdr:col>111</xdr:col>
      <xdr:colOff>177800</xdr:colOff>
      <xdr:row>58</xdr:row>
      <xdr:rowOff>55842</xdr:rowOff>
    </xdr:to>
    <xdr:cxnSp macro="">
      <xdr:nvCxnSpPr>
        <xdr:cNvPr id="797" name="直線コネクタ 796"/>
        <xdr:cNvCxnSpPr/>
      </xdr:nvCxnSpPr>
      <xdr:spPr>
        <a:xfrm flipV="1">
          <a:off x="20434300" y="999533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98" name="フローチャート: 判断 797"/>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99" name="テキスト ボックス 798"/>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50470</xdr:rowOff>
    </xdr:from>
    <xdr:to>
      <xdr:col>107</xdr:col>
      <xdr:colOff>50800</xdr:colOff>
      <xdr:row>58</xdr:row>
      <xdr:rowOff>55842</xdr:rowOff>
    </xdr:to>
    <xdr:cxnSp macro="">
      <xdr:nvCxnSpPr>
        <xdr:cNvPr id="800" name="直線コネクタ 799"/>
        <xdr:cNvCxnSpPr/>
      </xdr:nvCxnSpPr>
      <xdr:spPr>
        <a:xfrm>
          <a:off x="19545300" y="999457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1" name="フローチャート: 判断 800"/>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02" name="テキスト ボックス 801"/>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35078</xdr:rowOff>
    </xdr:from>
    <xdr:to>
      <xdr:col>102</xdr:col>
      <xdr:colOff>114300</xdr:colOff>
      <xdr:row>58</xdr:row>
      <xdr:rowOff>50470</xdr:rowOff>
    </xdr:to>
    <xdr:cxnSp macro="">
      <xdr:nvCxnSpPr>
        <xdr:cNvPr id="803" name="直線コネクタ 802"/>
        <xdr:cNvCxnSpPr/>
      </xdr:nvCxnSpPr>
      <xdr:spPr>
        <a:xfrm>
          <a:off x="18656300" y="9979178"/>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04" name="フローチャート: 判断 803"/>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05" name="テキスト ボックス 804"/>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1384</xdr:rowOff>
    </xdr:from>
    <xdr:to>
      <xdr:col>98</xdr:col>
      <xdr:colOff>38100</xdr:colOff>
      <xdr:row>58</xdr:row>
      <xdr:rowOff>102984</xdr:rowOff>
    </xdr:to>
    <xdr:sp macro="" textlink="">
      <xdr:nvSpPr>
        <xdr:cNvPr id="806" name="フローチャート: 判断 805"/>
        <xdr:cNvSpPr/>
      </xdr:nvSpPr>
      <xdr:spPr>
        <a:xfrm>
          <a:off x="18605500" y="994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94111</xdr:rowOff>
    </xdr:from>
    <xdr:ext cx="469744" cy="259045"/>
    <xdr:sp macro="" textlink="">
      <xdr:nvSpPr>
        <xdr:cNvPr id="807" name="テキスト ボックス 806"/>
        <xdr:cNvSpPr txBox="1"/>
      </xdr:nvSpPr>
      <xdr:spPr>
        <a:xfrm>
          <a:off x="18421428" y="1003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11023</xdr:rowOff>
    </xdr:from>
    <xdr:to>
      <xdr:col>116</xdr:col>
      <xdr:colOff>114300</xdr:colOff>
      <xdr:row>58</xdr:row>
      <xdr:rowOff>112623</xdr:rowOff>
    </xdr:to>
    <xdr:sp macro="" textlink="">
      <xdr:nvSpPr>
        <xdr:cNvPr id="813" name="楕円 812"/>
        <xdr:cNvSpPr/>
      </xdr:nvSpPr>
      <xdr:spPr>
        <a:xfrm>
          <a:off x="221107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33900</xdr:rowOff>
    </xdr:from>
    <xdr:ext cx="469744" cy="259045"/>
    <xdr:sp macro="" textlink="">
      <xdr:nvSpPr>
        <xdr:cNvPr id="814" name="貸付金該当値テキスト"/>
        <xdr:cNvSpPr txBox="1"/>
      </xdr:nvSpPr>
      <xdr:spPr>
        <a:xfrm>
          <a:off x="22212300" y="980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432</xdr:rowOff>
    </xdr:from>
    <xdr:to>
      <xdr:col>112</xdr:col>
      <xdr:colOff>38100</xdr:colOff>
      <xdr:row>58</xdr:row>
      <xdr:rowOff>102032</xdr:rowOff>
    </xdr:to>
    <xdr:sp macro="" textlink="">
      <xdr:nvSpPr>
        <xdr:cNvPr id="815" name="楕円 814"/>
        <xdr:cNvSpPr/>
      </xdr:nvSpPr>
      <xdr:spPr>
        <a:xfrm>
          <a:off x="21272500" y="9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118559</xdr:rowOff>
    </xdr:from>
    <xdr:ext cx="469744" cy="259045"/>
    <xdr:sp macro="" textlink="">
      <xdr:nvSpPr>
        <xdr:cNvPr id="816" name="テキスト ボックス 815"/>
        <xdr:cNvSpPr txBox="1"/>
      </xdr:nvSpPr>
      <xdr:spPr>
        <a:xfrm>
          <a:off x="21088428" y="971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5042</xdr:rowOff>
    </xdr:from>
    <xdr:to>
      <xdr:col>107</xdr:col>
      <xdr:colOff>101600</xdr:colOff>
      <xdr:row>58</xdr:row>
      <xdr:rowOff>106642</xdr:rowOff>
    </xdr:to>
    <xdr:sp macro="" textlink="">
      <xdr:nvSpPr>
        <xdr:cNvPr id="817" name="楕円 816"/>
        <xdr:cNvSpPr/>
      </xdr:nvSpPr>
      <xdr:spPr>
        <a:xfrm>
          <a:off x="20383500" y="99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123169</xdr:rowOff>
    </xdr:from>
    <xdr:ext cx="469744" cy="259045"/>
    <xdr:sp macro="" textlink="">
      <xdr:nvSpPr>
        <xdr:cNvPr id="818" name="テキスト ボックス 817"/>
        <xdr:cNvSpPr txBox="1"/>
      </xdr:nvSpPr>
      <xdr:spPr>
        <a:xfrm>
          <a:off x="20199428" y="972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171120</xdr:rowOff>
    </xdr:from>
    <xdr:to>
      <xdr:col>102</xdr:col>
      <xdr:colOff>165100</xdr:colOff>
      <xdr:row>58</xdr:row>
      <xdr:rowOff>101270</xdr:rowOff>
    </xdr:to>
    <xdr:sp macro="" textlink="">
      <xdr:nvSpPr>
        <xdr:cNvPr id="819" name="楕円 818"/>
        <xdr:cNvSpPr/>
      </xdr:nvSpPr>
      <xdr:spPr>
        <a:xfrm>
          <a:off x="19494500" y="99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117797</xdr:rowOff>
    </xdr:from>
    <xdr:ext cx="469744" cy="259045"/>
    <xdr:sp macro="" textlink="">
      <xdr:nvSpPr>
        <xdr:cNvPr id="820" name="テキスト ボックス 819"/>
        <xdr:cNvSpPr txBox="1"/>
      </xdr:nvSpPr>
      <xdr:spPr>
        <a:xfrm>
          <a:off x="19310428" y="97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155728</xdr:rowOff>
    </xdr:from>
    <xdr:to>
      <xdr:col>98</xdr:col>
      <xdr:colOff>38100</xdr:colOff>
      <xdr:row>58</xdr:row>
      <xdr:rowOff>85878</xdr:rowOff>
    </xdr:to>
    <xdr:sp macro="" textlink="">
      <xdr:nvSpPr>
        <xdr:cNvPr id="821" name="楕円 820"/>
        <xdr:cNvSpPr/>
      </xdr:nvSpPr>
      <xdr:spPr>
        <a:xfrm>
          <a:off x="18605500" y="99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102405</xdr:rowOff>
    </xdr:from>
    <xdr:ext cx="469744" cy="259045"/>
    <xdr:sp macro="" textlink="">
      <xdr:nvSpPr>
        <xdr:cNvPr id="822" name="テキスト ボックス 821"/>
        <xdr:cNvSpPr txBox="1"/>
      </xdr:nvSpPr>
      <xdr:spPr>
        <a:xfrm>
          <a:off x="18421428" y="970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45" name="直線コネクタ 844"/>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46"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47" name="直線コネクタ 846"/>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48"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49" name="直線コネクタ 848"/>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55758</xdr:rowOff>
    </xdr:from>
    <xdr:to>
      <xdr:col>116</xdr:col>
      <xdr:colOff>63500</xdr:colOff>
      <xdr:row>78</xdr:row>
      <xdr:rowOff>75647</xdr:rowOff>
    </xdr:to>
    <xdr:cxnSp macro="">
      <xdr:nvCxnSpPr>
        <xdr:cNvPr id="850" name="直線コネクタ 849"/>
        <xdr:cNvCxnSpPr/>
      </xdr:nvCxnSpPr>
      <xdr:spPr>
        <a:xfrm flipV="1">
          <a:off x="21323300" y="13428858"/>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1"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52" name="フローチャート: 判断 851"/>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75647</xdr:rowOff>
    </xdr:from>
    <xdr:to>
      <xdr:col>111</xdr:col>
      <xdr:colOff>177800</xdr:colOff>
      <xdr:row>78</xdr:row>
      <xdr:rowOff>79510</xdr:rowOff>
    </xdr:to>
    <xdr:cxnSp macro="">
      <xdr:nvCxnSpPr>
        <xdr:cNvPr id="853" name="直線コネクタ 852"/>
        <xdr:cNvCxnSpPr/>
      </xdr:nvCxnSpPr>
      <xdr:spPr>
        <a:xfrm flipV="1">
          <a:off x="20434300" y="13448747"/>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54" name="フローチャート: 判断 853"/>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55" name="テキスト ボックス 854"/>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60238</xdr:rowOff>
    </xdr:from>
    <xdr:to>
      <xdr:col>107</xdr:col>
      <xdr:colOff>50800</xdr:colOff>
      <xdr:row>78</xdr:row>
      <xdr:rowOff>79510</xdr:rowOff>
    </xdr:to>
    <xdr:cxnSp macro="">
      <xdr:nvCxnSpPr>
        <xdr:cNvPr id="856" name="直線コネクタ 855"/>
        <xdr:cNvCxnSpPr/>
      </xdr:nvCxnSpPr>
      <xdr:spPr>
        <a:xfrm>
          <a:off x="19545300" y="13433338"/>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57" name="フローチャート: 判断 856"/>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58" name="テキスト ボックス 857"/>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60238</xdr:rowOff>
    </xdr:from>
    <xdr:to>
      <xdr:col>102</xdr:col>
      <xdr:colOff>114300</xdr:colOff>
      <xdr:row>78</xdr:row>
      <xdr:rowOff>83624</xdr:rowOff>
    </xdr:to>
    <xdr:cxnSp macro="">
      <xdr:nvCxnSpPr>
        <xdr:cNvPr id="859" name="直線コネクタ 858"/>
        <xdr:cNvCxnSpPr/>
      </xdr:nvCxnSpPr>
      <xdr:spPr>
        <a:xfrm flipV="1">
          <a:off x="18656300" y="13433338"/>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0" name="フローチャート: 判断 859"/>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1" name="テキスト ボックス 860"/>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58793</xdr:rowOff>
    </xdr:from>
    <xdr:to>
      <xdr:col>98</xdr:col>
      <xdr:colOff>38100</xdr:colOff>
      <xdr:row>75</xdr:row>
      <xdr:rowOff>160393</xdr:rowOff>
    </xdr:to>
    <xdr:sp macro="" textlink="">
      <xdr:nvSpPr>
        <xdr:cNvPr id="862" name="フローチャート: 判断 861"/>
        <xdr:cNvSpPr/>
      </xdr:nvSpPr>
      <xdr:spPr>
        <a:xfrm>
          <a:off x="18605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5470</xdr:rowOff>
    </xdr:from>
    <xdr:ext cx="534377" cy="259045"/>
    <xdr:sp macro="" textlink="">
      <xdr:nvSpPr>
        <xdr:cNvPr id="863" name="テキスト ボックス 862"/>
        <xdr:cNvSpPr txBox="1"/>
      </xdr:nvSpPr>
      <xdr:spPr>
        <a:xfrm>
          <a:off x="18389111" y="12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4958</xdr:rowOff>
    </xdr:from>
    <xdr:to>
      <xdr:col>116</xdr:col>
      <xdr:colOff>114300</xdr:colOff>
      <xdr:row>78</xdr:row>
      <xdr:rowOff>106558</xdr:rowOff>
    </xdr:to>
    <xdr:sp macro="" textlink="">
      <xdr:nvSpPr>
        <xdr:cNvPr id="869" name="楕円 868"/>
        <xdr:cNvSpPr/>
      </xdr:nvSpPr>
      <xdr:spPr>
        <a:xfrm>
          <a:off x="22110700" y="133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91335</xdr:rowOff>
    </xdr:from>
    <xdr:ext cx="534377" cy="259045"/>
    <xdr:sp macro="" textlink="">
      <xdr:nvSpPr>
        <xdr:cNvPr id="870" name="繰出金該当値テキスト"/>
        <xdr:cNvSpPr txBox="1"/>
      </xdr:nvSpPr>
      <xdr:spPr>
        <a:xfrm>
          <a:off x="22212300" y="1329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24847</xdr:rowOff>
    </xdr:from>
    <xdr:to>
      <xdr:col>112</xdr:col>
      <xdr:colOff>38100</xdr:colOff>
      <xdr:row>78</xdr:row>
      <xdr:rowOff>126447</xdr:rowOff>
    </xdr:to>
    <xdr:sp macro="" textlink="">
      <xdr:nvSpPr>
        <xdr:cNvPr id="871" name="楕円 870"/>
        <xdr:cNvSpPr/>
      </xdr:nvSpPr>
      <xdr:spPr>
        <a:xfrm>
          <a:off x="21272500" y="133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117574</xdr:rowOff>
    </xdr:from>
    <xdr:ext cx="534377" cy="259045"/>
    <xdr:sp macro="" textlink="">
      <xdr:nvSpPr>
        <xdr:cNvPr id="872" name="テキスト ボックス 871"/>
        <xdr:cNvSpPr txBox="1"/>
      </xdr:nvSpPr>
      <xdr:spPr>
        <a:xfrm>
          <a:off x="21056111" y="134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28710</xdr:rowOff>
    </xdr:from>
    <xdr:to>
      <xdr:col>107</xdr:col>
      <xdr:colOff>101600</xdr:colOff>
      <xdr:row>78</xdr:row>
      <xdr:rowOff>130310</xdr:rowOff>
    </xdr:to>
    <xdr:sp macro="" textlink="">
      <xdr:nvSpPr>
        <xdr:cNvPr id="873" name="楕円 872"/>
        <xdr:cNvSpPr/>
      </xdr:nvSpPr>
      <xdr:spPr>
        <a:xfrm>
          <a:off x="20383500" y="13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121437</xdr:rowOff>
    </xdr:from>
    <xdr:ext cx="534377" cy="259045"/>
    <xdr:sp macro="" textlink="">
      <xdr:nvSpPr>
        <xdr:cNvPr id="874" name="テキスト ボックス 873"/>
        <xdr:cNvSpPr txBox="1"/>
      </xdr:nvSpPr>
      <xdr:spPr>
        <a:xfrm>
          <a:off x="20167111" y="1349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9438</xdr:rowOff>
    </xdr:from>
    <xdr:to>
      <xdr:col>102</xdr:col>
      <xdr:colOff>165100</xdr:colOff>
      <xdr:row>78</xdr:row>
      <xdr:rowOff>111038</xdr:rowOff>
    </xdr:to>
    <xdr:sp macro="" textlink="">
      <xdr:nvSpPr>
        <xdr:cNvPr id="875" name="楕円 874"/>
        <xdr:cNvSpPr/>
      </xdr:nvSpPr>
      <xdr:spPr>
        <a:xfrm>
          <a:off x="19494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102165</xdr:rowOff>
    </xdr:from>
    <xdr:ext cx="534377" cy="259045"/>
    <xdr:sp macro="" textlink="">
      <xdr:nvSpPr>
        <xdr:cNvPr id="876" name="テキスト ボックス 875"/>
        <xdr:cNvSpPr txBox="1"/>
      </xdr:nvSpPr>
      <xdr:spPr>
        <a:xfrm>
          <a:off x="19278111" y="134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32824</xdr:rowOff>
    </xdr:from>
    <xdr:to>
      <xdr:col>98</xdr:col>
      <xdr:colOff>38100</xdr:colOff>
      <xdr:row>78</xdr:row>
      <xdr:rowOff>134424</xdr:rowOff>
    </xdr:to>
    <xdr:sp macro="" textlink="">
      <xdr:nvSpPr>
        <xdr:cNvPr id="877" name="楕円 876"/>
        <xdr:cNvSpPr/>
      </xdr:nvSpPr>
      <xdr:spPr>
        <a:xfrm>
          <a:off x="18605500" y="134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125551</xdr:rowOff>
    </xdr:from>
    <xdr:ext cx="534377" cy="259045"/>
    <xdr:sp macro="" textlink="">
      <xdr:nvSpPr>
        <xdr:cNvPr id="878" name="テキスト ボックス 877"/>
        <xdr:cNvSpPr txBox="1"/>
      </xdr:nvSpPr>
      <xdr:spPr>
        <a:xfrm>
          <a:off x="18389111" y="134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歳出決算総額は一人当たり</a:t>
          </a:r>
          <a:r>
            <a:rPr kumimoji="1" lang="en-US" altLang="ja-JP" sz="1300">
              <a:latin typeface="ＭＳ Ｐゴシック" panose="020B0600070205080204" pitchFamily="50" charset="-128"/>
              <a:ea typeface="ＭＳ Ｐゴシック" panose="020B0600070205080204" pitchFamily="50" charset="-128"/>
            </a:rPr>
            <a:t>677,065</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732,597</a:t>
          </a:r>
          <a:r>
            <a:rPr kumimoji="1" lang="ja-JP" altLang="en-US" sz="1300">
              <a:latin typeface="ＭＳ Ｐゴシック" panose="020B0600070205080204" pitchFamily="50" charset="-128"/>
              <a:ea typeface="ＭＳ Ｐゴシック" panose="020B0600070205080204" pitchFamily="50" charset="-128"/>
            </a:rPr>
            <a:t>円／人と比較して</a:t>
          </a:r>
          <a:r>
            <a:rPr kumimoji="1" lang="en-US" altLang="ja-JP" sz="1300">
              <a:latin typeface="ＭＳ Ｐゴシック" panose="020B0600070205080204" pitchFamily="50" charset="-128"/>
              <a:ea typeface="ＭＳ Ｐゴシック" panose="020B0600070205080204" pitchFamily="50" charset="-128"/>
            </a:rPr>
            <a:t>55,532</a:t>
          </a:r>
          <a:r>
            <a:rPr kumimoji="1" lang="ja-JP" altLang="en-US" sz="1300">
              <a:latin typeface="ＭＳ Ｐゴシック" panose="020B0600070205080204" pitchFamily="50" charset="-128"/>
              <a:ea typeface="ＭＳ Ｐゴシック" panose="020B0600070205080204" pitchFamily="50" charset="-128"/>
            </a:rPr>
            <a:t>円減となっている。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その理由としては、災害公営住宅整備事業や閖上地区被災市街地復興土地区画整理事業の進展により、普通建設事業費が大きく減少し、普通建設事業費全体で昨年度と比較して一人当たり</a:t>
          </a:r>
          <a:r>
            <a:rPr kumimoji="1" lang="en-US" altLang="ja-JP" sz="1300">
              <a:latin typeface="ＭＳ Ｐゴシック" panose="020B0600070205080204" pitchFamily="50" charset="-128"/>
              <a:ea typeface="ＭＳ Ｐゴシック" panose="020B0600070205080204" pitchFamily="50" charset="-128"/>
            </a:rPr>
            <a:t>83,309</a:t>
          </a:r>
          <a:r>
            <a:rPr kumimoji="1" lang="ja-JP" altLang="en-US" sz="1300">
              <a:latin typeface="ＭＳ Ｐゴシック" panose="020B0600070205080204" pitchFamily="50" charset="-128"/>
              <a:ea typeface="ＭＳ Ｐゴシック" panose="020B0600070205080204" pitchFamily="50" charset="-128"/>
            </a:rPr>
            <a:t>円／人の減となる</a:t>
          </a:r>
          <a:r>
            <a:rPr kumimoji="1" lang="en-US" altLang="ja-JP" sz="1300">
              <a:latin typeface="ＭＳ Ｐゴシック" panose="020B0600070205080204" pitchFamily="50" charset="-128"/>
              <a:ea typeface="ＭＳ Ｐゴシック" panose="020B0600070205080204" pitchFamily="50" charset="-128"/>
            </a:rPr>
            <a:t>245,298</a:t>
          </a:r>
          <a:r>
            <a:rPr kumimoji="1" lang="ja-JP" altLang="en-US" sz="1300">
              <a:latin typeface="ＭＳ Ｐゴシック" panose="020B0600070205080204" pitchFamily="50" charset="-128"/>
              <a:ea typeface="ＭＳ Ｐゴシック" panose="020B0600070205080204" pitchFamily="50" charset="-128"/>
            </a:rPr>
            <a:t>円／人となったためである。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月に開校した閖上小中学校の災害復旧が完了し、公立学校災害復旧事業が減となったことなどにより、大幅減となったものである。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78,544
78,154
98.17
64,908,425
53,179,368
1,877,552
15,776,978
30,341,129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34087</xdr:rowOff>
    </xdr:from>
    <xdr:to>
      <xdr:col>24</xdr:col>
      <xdr:colOff>63500</xdr:colOff>
      <xdr:row>36</xdr:row>
      <xdr:rowOff>48717</xdr:rowOff>
    </xdr:to>
    <xdr:cxnSp macro="">
      <xdr:nvCxnSpPr>
        <xdr:cNvPr id="59" name="直線コネクタ 58"/>
        <xdr:cNvCxnSpPr/>
      </xdr:nvCxnSpPr>
      <xdr:spPr>
        <a:xfrm>
          <a:off x="3797300" y="6206287"/>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109982</xdr:rowOff>
    </xdr:from>
    <xdr:to>
      <xdr:col>19</xdr:col>
      <xdr:colOff>177800</xdr:colOff>
      <xdr:row>36</xdr:row>
      <xdr:rowOff>34087</xdr:rowOff>
    </xdr:to>
    <xdr:cxnSp macro="">
      <xdr:nvCxnSpPr>
        <xdr:cNvPr id="62" name="直線コネクタ 61"/>
        <xdr:cNvCxnSpPr/>
      </xdr:nvCxnSpPr>
      <xdr:spPr>
        <a:xfrm>
          <a:off x="2908300" y="6110732"/>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136042</xdr:rowOff>
    </xdr:from>
    <xdr:to>
      <xdr:col>15</xdr:col>
      <xdr:colOff>50800</xdr:colOff>
      <xdr:row>35</xdr:row>
      <xdr:rowOff>109982</xdr:rowOff>
    </xdr:to>
    <xdr:cxnSp macro="">
      <xdr:nvCxnSpPr>
        <xdr:cNvPr id="65" name="直線コネクタ 64"/>
        <xdr:cNvCxnSpPr/>
      </xdr:nvCxnSpPr>
      <xdr:spPr>
        <a:xfrm>
          <a:off x="2019300" y="5965342"/>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136042</xdr:rowOff>
    </xdr:from>
    <xdr:to>
      <xdr:col>10</xdr:col>
      <xdr:colOff>114300</xdr:colOff>
      <xdr:row>35</xdr:row>
      <xdr:rowOff>11684</xdr:rowOff>
    </xdr:to>
    <xdr:cxnSp macro="">
      <xdr:nvCxnSpPr>
        <xdr:cNvPr id="68" name="直線コネクタ 67"/>
        <xdr:cNvCxnSpPr/>
      </xdr:nvCxnSpPr>
      <xdr:spPr>
        <a:xfrm flipV="1">
          <a:off x="1130300" y="5965342"/>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72898</xdr:rowOff>
    </xdr:from>
    <xdr:to>
      <xdr:col>6</xdr:col>
      <xdr:colOff>38100</xdr:colOff>
      <xdr:row>34</xdr:row>
      <xdr:rowOff>3048</xdr:rowOff>
    </xdr:to>
    <xdr:sp macro="" textlink="">
      <xdr:nvSpPr>
        <xdr:cNvPr id="71" name="フローチャート: 判断 70"/>
        <xdr:cNvSpPr/>
      </xdr:nvSpPr>
      <xdr:spPr>
        <a:xfrm>
          <a:off x="1079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19575</xdr:rowOff>
    </xdr:from>
    <xdr:ext cx="469744" cy="259045"/>
    <xdr:sp macro="" textlink="">
      <xdr:nvSpPr>
        <xdr:cNvPr id="72" name="テキスト ボックス 71"/>
        <xdr:cNvSpPr txBox="1"/>
      </xdr:nvSpPr>
      <xdr:spPr>
        <a:xfrm>
          <a:off x="895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169367</xdr:rowOff>
    </xdr:from>
    <xdr:to>
      <xdr:col>24</xdr:col>
      <xdr:colOff>114300</xdr:colOff>
      <xdr:row>36</xdr:row>
      <xdr:rowOff>99517</xdr:rowOff>
    </xdr:to>
    <xdr:sp macro="" textlink="">
      <xdr:nvSpPr>
        <xdr:cNvPr id="78" name="楕円 77"/>
        <xdr:cNvSpPr/>
      </xdr:nvSpPr>
      <xdr:spPr>
        <a:xfrm>
          <a:off x="45847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147794</xdr:rowOff>
    </xdr:from>
    <xdr:ext cx="469744" cy="259045"/>
    <xdr:sp macro="" textlink="">
      <xdr:nvSpPr>
        <xdr:cNvPr id="79" name="議会費該当値テキスト"/>
        <xdr:cNvSpPr txBox="1"/>
      </xdr:nvSpPr>
      <xdr:spPr>
        <a:xfrm>
          <a:off x="4686300" y="61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154737</xdr:rowOff>
    </xdr:from>
    <xdr:to>
      <xdr:col>20</xdr:col>
      <xdr:colOff>38100</xdr:colOff>
      <xdr:row>36</xdr:row>
      <xdr:rowOff>84887</xdr:rowOff>
    </xdr:to>
    <xdr:sp macro="" textlink="">
      <xdr:nvSpPr>
        <xdr:cNvPr id="80" name="楕円 79"/>
        <xdr:cNvSpPr/>
      </xdr:nvSpPr>
      <xdr:spPr>
        <a:xfrm>
          <a:off x="3746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76014</xdr:rowOff>
    </xdr:from>
    <xdr:ext cx="469744" cy="259045"/>
    <xdr:sp macro="" textlink="">
      <xdr:nvSpPr>
        <xdr:cNvPr id="81" name="テキスト ボックス 80"/>
        <xdr:cNvSpPr txBox="1"/>
      </xdr:nvSpPr>
      <xdr:spPr>
        <a:xfrm>
          <a:off x="3562428" y="62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59182</xdr:rowOff>
    </xdr:from>
    <xdr:to>
      <xdr:col>15</xdr:col>
      <xdr:colOff>101600</xdr:colOff>
      <xdr:row>35</xdr:row>
      <xdr:rowOff>160782</xdr:rowOff>
    </xdr:to>
    <xdr:sp macro="" textlink="">
      <xdr:nvSpPr>
        <xdr:cNvPr id="82" name="楕円 81"/>
        <xdr:cNvSpPr/>
      </xdr:nvSpPr>
      <xdr:spPr>
        <a:xfrm>
          <a:off x="2857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151909</xdr:rowOff>
    </xdr:from>
    <xdr:ext cx="469744" cy="259045"/>
    <xdr:sp macro="" textlink="">
      <xdr:nvSpPr>
        <xdr:cNvPr id="83" name="テキスト ボックス 82"/>
        <xdr:cNvSpPr txBox="1"/>
      </xdr:nvSpPr>
      <xdr:spPr>
        <a:xfrm>
          <a:off x="2673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85242</xdr:rowOff>
    </xdr:from>
    <xdr:to>
      <xdr:col>10</xdr:col>
      <xdr:colOff>165100</xdr:colOff>
      <xdr:row>35</xdr:row>
      <xdr:rowOff>15392</xdr:rowOff>
    </xdr:to>
    <xdr:sp macro="" textlink="">
      <xdr:nvSpPr>
        <xdr:cNvPr id="84" name="楕円 83"/>
        <xdr:cNvSpPr/>
      </xdr:nvSpPr>
      <xdr:spPr>
        <a:xfrm>
          <a:off x="1968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6519</xdr:rowOff>
    </xdr:from>
    <xdr:ext cx="469744" cy="259045"/>
    <xdr:sp macro="" textlink="">
      <xdr:nvSpPr>
        <xdr:cNvPr id="85" name="テキスト ボックス 84"/>
        <xdr:cNvSpPr txBox="1"/>
      </xdr:nvSpPr>
      <xdr:spPr>
        <a:xfrm>
          <a:off x="1784428" y="60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132334</xdr:rowOff>
    </xdr:from>
    <xdr:to>
      <xdr:col>6</xdr:col>
      <xdr:colOff>38100</xdr:colOff>
      <xdr:row>35</xdr:row>
      <xdr:rowOff>62484</xdr:rowOff>
    </xdr:to>
    <xdr:sp macro="" textlink="">
      <xdr:nvSpPr>
        <xdr:cNvPr id="86" name="楕円 85"/>
        <xdr:cNvSpPr/>
      </xdr:nvSpPr>
      <xdr:spPr>
        <a:xfrm>
          <a:off x="1079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53611</xdr:rowOff>
    </xdr:from>
    <xdr:ext cx="469744" cy="259045"/>
    <xdr:sp macro="" textlink="">
      <xdr:nvSpPr>
        <xdr:cNvPr id="87" name="テキスト ボックス 86"/>
        <xdr:cNvSpPr txBox="1"/>
      </xdr:nvSpPr>
      <xdr:spPr>
        <a:xfrm>
          <a:off x="895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138200</xdr:rowOff>
    </xdr:from>
    <xdr:to>
      <xdr:col>24</xdr:col>
      <xdr:colOff>62865</xdr:colOff>
      <xdr:row>58</xdr:row>
      <xdr:rowOff>13211</xdr:rowOff>
    </xdr:to>
    <xdr:cxnSp macro="">
      <xdr:nvCxnSpPr>
        <xdr:cNvPr id="109" name="直線コネクタ 108"/>
        <xdr:cNvCxnSpPr/>
      </xdr:nvCxnSpPr>
      <xdr:spPr>
        <a:xfrm flipV="1">
          <a:off x="4633595" y="9567950"/>
          <a:ext cx="1270" cy="38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17038</xdr:rowOff>
    </xdr:from>
    <xdr:ext cx="534377" cy="259045"/>
    <xdr:sp macro="" textlink="">
      <xdr:nvSpPr>
        <xdr:cNvPr id="110" name="総務費最小値テキスト"/>
        <xdr:cNvSpPr txBox="1"/>
      </xdr:nvSpPr>
      <xdr:spPr>
        <a:xfrm>
          <a:off x="4686300" y="996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13211</xdr:rowOff>
    </xdr:from>
    <xdr:to>
      <xdr:col>24</xdr:col>
      <xdr:colOff>152400</xdr:colOff>
      <xdr:row>58</xdr:row>
      <xdr:rowOff>13211</xdr:rowOff>
    </xdr:to>
    <xdr:cxnSp macro="">
      <xdr:nvCxnSpPr>
        <xdr:cNvPr id="111" name="直線コネクタ 110"/>
        <xdr:cNvCxnSpPr/>
      </xdr:nvCxnSpPr>
      <xdr:spPr>
        <a:xfrm>
          <a:off x="4546600" y="995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84877</xdr:rowOff>
    </xdr:from>
    <xdr:ext cx="599010" cy="259045"/>
    <xdr:sp macro="" textlink="">
      <xdr:nvSpPr>
        <xdr:cNvPr id="112" name="総務費最大値テキスト"/>
        <xdr:cNvSpPr txBox="1"/>
      </xdr:nvSpPr>
      <xdr:spPr>
        <a:xfrm>
          <a:off x="4686300" y="934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138200</xdr:rowOff>
    </xdr:from>
    <xdr:to>
      <xdr:col>24</xdr:col>
      <xdr:colOff>152400</xdr:colOff>
      <xdr:row>55</xdr:row>
      <xdr:rowOff>138200</xdr:rowOff>
    </xdr:to>
    <xdr:cxnSp macro="">
      <xdr:nvCxnSpPr>
        <xdr:cNvPr id="113" name="直線コネクタ 112"/>
        <xdr:cNvCxnSpPr/>
      </xdr:nvCxnSpPr>
      <xdr:spPr>
        <a:xfrm>
          <a:off x="4546600" y="9567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168197</xdr:rowOff>
    </xdr:from>
    <xdr:to>
      <xdr:col>24</xdr:col>
      <xdr:colOff>63500</xdr:colOff>
      <xdr:row>56</xdr:row>
      <xdr:rowOff>168952</xdr:rowOff>
    </xdr:to>
    <xdr:cxnSp macro="">
      <xdr:nvCxnSpPr>
        <xdr:cNvPr id="114" name="直線コネクタ 113"/>
        <xdr:cNvCxnSpPr/>
      </xdr:nvCxnSpPr>
      <xdr:spPr>
        <a:xfrm flipV="1">
          <a:off x="3797300" y="9597947"/>
          <a:ext cx="838200" cy="1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25109</xdr:rowOff>
    </xdr:from>
    <xdr:ext cx="534377" cy="259045"/>
    <xdr:sp macro="" textlink="">
      <xdr:nvSpPr>
        <xdr:cNvPr id="115" name="総務費平均値テキスト"/>
        <xdr:cNvSpPr txBox="1"/>
      </xdr:nvSpPr>
      <xdr:spPr>
        <a:xfrm>
          <a:off x="4686300" y="9797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46682</xdr:rowOff>
    </xdr:from>
    <xdr:to>
      <xdr:col>24</xdr:col>
      <xdr:colOff>114300</xdr:colOff>
      <xdr:row>57</xdr:row>
      <xdr:rowOff>148282</xdr:rowOff>
    </xdr:to>
    <xdr:sp macro="" textlink="">
      <xdr:nvSpPr>
        <xdr:cNvPr id="116" name="フローチャート: 判断 115"/>
        <xdr:cNvSpPr/>
      </xdr:nvSpPr>
      <xdr:spPr>
        <a:xfrm>
          <a:off x="45847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81640</xdr:rowOff>
    </xdr:from>
    <xdr:to>
      <xdr:col>19</xdr:col>
      <xdr:colOff>177800</xdr:colOff>
      <xdr:row>56</xdr:row>
      <xdr:rowOff>168952</xdr:rowOff>
    </xdr:to>
    <xdr:cxnSp macro="">
      <xdr:nvCxnSpPr>
        <xdr:cNvPr id="117" name="直線コネクタ 116"/>
        <xdr:cNvCxnSpPr/>
      </xdr:nvCxnSpPr>
      <xdr:spPr>
        <a:xfrm>
          <a:off x="2908300" y="9168490"/>
          <a:ext cx="889000" cy="60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37817</xdr:rowOff>
    </xdr:from>
    <xdr:to>
      <xdr:col>20</xdr:col>
      <xdr:colOff>38100</xdr:colOff>
      <xdr:row>57</xdr:row>
      <xdr:rowOff>139417</xdr:rowOff>
    </xdr:to>
    <xdr:sp macro="" textlink="">
      <xdr:nvSpPr>
        <xdr:cNvPr id="118" name="フローチャート: 判断 117"/>
        <xdr:cNvSpPr/>
      </xdr:nvSpPr>
      <xdr:spPr>
        <a:xfrm>
          <a:off x="3746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130544</xdr:rowOff>
    </xdr:from>
    <xdr:ext cx="534377" cy="259045"/>
    <xdr:sp macro="" textlink="">
      <xdr:nvSpPr>
        <xdr:cNvPr id="119" name="テキスト ボックス 118"/>
        <xdr:cNvSpPr txBox="1"/>
      </xdr:nvSpPr>
      <xdr:spPr>
        <a:xfrm>
          <a:off x="3530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157083</xdr:rowOff>
    </xdr:from>
    <xdr:to>
      <xdr:col>15</xdr:col>
      <xdr:colOff>50800</xdr:colOff>
      <xdr:row>53</xdr:row>
      <xdr:rowOff>81640</xdr:rowOff>
    </xdr:to>
    <xdr:cxnSp macro="">
      <xdr:nvCxnSpPr>
        <xdr:cNvPr id="120" name="直線コネクタ 119"/>
        <xdr:cNvCxnSpPr/>
      </xdr:nvCxnSpPr>
      <xdr:spPr>
        <a:xfrm>
          <a:off x="2019300" y="8901033"/>
          <a:ext cx="889000" cy="26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42480</xdr:rowOff>
    </xdr:from>
    <xdr:to>
      <xdr:col>15</xdr:col>
      <xdr:colOff>101600</xdr:colOff>
      <xdr:row>57</xdr:row>
      <xdr:rowOff>144080</xdr:rowOff>
    </xdr:to>
    <xdr:sp macro="" textlink="">
      <xdr:nvSpPr>
        <xdr:cNvPr id="121" name="フローチャート: 判断 120"/>
        <xdr:cNvSpPr/>
      </xdr:nvSpPr>
      <xdr:spPr>
        <a:xfrm>
          <a:off x="2857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135207</xdr:rowOff>
    </xdr:from>
    <xdr:ext cx="534377" cy="259045"/>
    <xdr:sp macro="" textlink="">
      <xdr:nvSpPr>
        <xdr:cNvPr id="122" name="テキスト ボックス 121"/>
        <xdr:cNvSpPr txBox="1"/>
      </xdr:nvSpPr>
      <xdr:spPr>
        <a:xfrm>
          <a:off x="2641111" y="99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157083</xdr:rowOff>
    </xdr:from>
    <xdr:to>
      <xdr:col>10</xdr:col>
      <xdr:colOff>114300</xdr:colOff>
      <xdr:row>52</xdr:row>
      <xdr:rowOff>110444</xdr:rowOff>
    </xdr:to>
    <xdr:cxnSp macro="">
      <xdr:nvCxnSpPr>
        <xdr:cNvPr id="123" name="直線コネクタ 122"/>
        <xdr:cNvCxnSpPr/>
      </xdr:nvCxnSpPr>
      <xdr:spPr>
        <a:xfrm flipV="1">
          <a:off x="1130300" y="8901033"/>
          <a:ext cx="889000" cy="1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19794</xdr:rowOff>
    </xdr:from>
    <xdr:to>
      <xdr:col>10</xdr:col>
      <xdr:colOff>165100</xdr:colOff>
      <xdr:row>57</xdr:row>
      <xdr:rowOff>121394</xdr:rowOff>
    </xdr:to>
    <xdr:sp macro="" textlink="">
      <xdr:nvSpPr>
        <xdr:cNvPr id="124" name="フローチャート: 判断 123"/>
        <xdr:cNvSpPr/>
      </xdr:nvSpPr>
      <xdr:spPr>
        <a:xfrm>
          <a:off x="1968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112521</xdr:rowOff>
    </xdr:from>
    <xdr:ext cx="534377" cy="259045"/>
    <xdr:sp macro="" textlink="">
      <xdr:nvSpPr>
        <xdr:cNvPr id="125" name="テキスト ボックス 124"/>
        <xdr:cNvSpPr txBox="1"/>
      </xdr:nvSpPr>
      <xdr:spPr>
        <a:xfrm>
          <a:off x="1752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167708</xdr:rowOff>
    </xdr:from>
    <xdr:to>
      <xdr:col>6</xdr:col>
      <xdr:colOff>38100</xdr:colOff>
      <xdr:row>57</xdr:row>
      <xdr:rowOff>97858</xdr:rowOff>
    </xdr:to>
    <xdr:sp macro="" textlink="">
      <xdr:nvSpPr>
        <xdr:cNvPr id="126" name="フローチャート: 判断 125"/>
        <xdr:cNvSpPr/>
      </xdr:nvSpPr>
      <xdr:spPr>
        <a:xfrm>
          <a:off x="1079500" y="97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88985</xdr:rowOff>
    </xdr:from>
    <xdr:ext cx="534377" cy="259045"/>
    <xdr:sp macro="" textlink="">
      <xdr:nvSpPr>
        <xdr:cNvPr id="127" name="テキスト ボックス 126"/>
        <xdr:cNvSpPr txBox="1"/>
      </xdr:nvSpPr>
      <xdr:spPr>
        <a:xfrm>
          <a:off x="863111" y="986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117397</xdr:rowOff>
    </xdr:from>
    <xdr:to>
      <xdr:col>24</xdr:col>
      <xdr:colOff>114300</xdr:colOff>
      <xdr:row>56</xdr:row>
      <xdr:rowOff>47547</xdr:rowOff>
    </xdr:to>
    <xdr:sp macro="" textlink="">
      <xdr:nvSpPr>
        <xdr:cNvPr id="133" name="楕円 132"/>
        <xdr:cNvSpPr/>
      </xdr:nvSpPr>
      <xdr:spPr>
        <a:xfrm>
          <a:off x="4584700" y="95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40427</xdr:rowOff>
    </xdr:from>
    <xdr:ext cx="599010" cy="259045"/>
    <xdr:sp macro="" textlink="">
      <xdr:nvSpPr>
        <xdr:cNvPr id="134" name="総務費該当値テキスト"/>
        <xdr:cNvSpPr txBox="1"/>
      </xdr:nvSpPr>
      <xdr:spPr>
        <a:xfrm>
          <a:off x="4686300" y="947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118152</xdr:rowOff>
    </xdr:from>
    <xdr:to>
      <xdr:col>20</xdr:col>
      <xdr:colOff>38100</xdr:colOff>
      <xdr:row>57</xdr:row>
      <xdr:rowOff>48302</xdr:rowOff>
    </xdr:to>
    <xdr:sp macro="" textlink="">
      <xdr:nvSpPr>
        <xdr:cNvPr id="135" name="楕円 134"/>
        <xdr:cNvSpPr/>
      </xdr:nvSpPr>
      <xdr:spPr>
        <a:xfrm>
          <a:off x="3746500" y="9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64829</xdr:rowOff>
    </xdr:from>
    <xdr:ext cx="534377" cy="259045"/>
    <xdr:sp macro="" textlink="">
      <xdr:nvSpPr>
        <xdr:cNvPr id="136" name="テキスト ボックス 135"/>
        <xdr:cNvSpPr txBox="1"/>
      </xdr:nvSpPr>
      <xdr:spPr>
        <a:xfrm>
          <a:off x="3530111" y="94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30840</xdr:rowOff>
    </xdr:from>
    <xdr:to>
      <xdr:col>15</xdr:col>
      <xdr:colOff>101600</xdr:colOff>
      <xdr:row>53</xdr:row>
      <xdr:rowOff>132440</xdr:rowOff>
    </xdr:to>
    <xdr:sp macro="" textlink="">
      <xdr:nvSpPr>
        <xdr:cNvPr id="137" name="楕円 136"/>
        <xdr:cNvSpPr/>
      </xdr:nvSpPr>
      <xdr:spPr>
        <a:xfrm>
          <a:off x="2857500" y="91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148967</xdr:rowOff>
    </xdr:from>
    <xdr:ext cx="599010" cy="259045"/>
    <xdr:sp macro="" textlink="">
      <xdr:nvSpPr>
        <xdr:cNvPr id="138" name="テキスト ボックス 137"/>
        <xdr:cNvSpPr txBox="1"/>
      </xdr:nvSpPr>
      <xdr:spPr>
        <a:xfrm>
          <a:off x="2608795" y="889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106283</xdr:rowOff>
    </xdr:from>
    <xdr:to>
      <xdr:col>10</xdr:col>
      <xdr:colOff>165100</xdr:colOff>
      <xdr:row>52</xdr:row>
      <xdr:rowOff>36433</xdr:rowOff>
    </xdr:to>
    <xdr:sp macro="" textlink="">
      <xdr:nvSpPr>
        <xdr:cNvPr id="139" name="楕円 138"/>
        <xdr:cNvSpPr/>
      </xdr:nvSpPr>
      <xdr:spPr>
        <a:xfrm>
          <a:off x="1968500" y="8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52960</xdr:rowOff>
    </xdr:from>
    <xdr:ext cx="599010" cy="259045"/>
    <xdr:sp macro="" textlink="">
      <xdr:nvSpPr>
        <xdr:cNvPr id="140" name="テキスト ボックス 139"/>
        <xdr:cNvSpPr txBox="1"/>
      </xdr:nvSpPr>
      <xdr:spPr>
        <a:xfrm>
          <a:off x="1719795" y="862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59644</xdr:rowOff>
    </xdr:from>
    <xdr:to>
      <xdr:col>6</xdr:col>
      <xdr:colOff>38100</xdr:colOff>
      <xdr:row>52</xdr:row>
      <xdr:rowOff>161244</xdr:rowOff>
    </xdr:to>
    <xdr:sp macro="" textlink="">
      <xdr:nvSpPr>
        <xdr:cNvPr id="141" name="楕円 140"/>
        <xdr:cNvSpPr/>
      </xdr:nvSpPr>
      <xdr:spPr>
        <a:xfrm>
          <a:off x="1079500" y="89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6321</xdr:rowOff>
    </xdr:from>
    <xdr:ext cx="599010" cy="259045"/>
    <xdr:sp macro="" textlink="">
      <xdr:nvSpPr>
        <xdr:cNvPr id="142" name="テキスト ボックス 141"/>
        <xdr:cNvSpPr txBox="1"/>
      </xdr:nvSpPr>
      <xdr:spPr>
        <a:xfrm>
          <a:off x="830795" y="875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69" name="直線コネクタ 168"/>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0"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1" name="直線コネクタ 170"/>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2"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3" name="直線コネクタ 172"/>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31779</xdr:rowOff>
    </xdr:from>
    <xdr:to>
      <xdr:col>24</xdr:col>
      <xdr:colOff>63500</xdr:colOff>
      <xdr:row>77</xdr:row>
      <xdr:rowOff>132516</xdr:rowOff>
    </xdr:to>
    <xdr:cxnSp macro="">
      <xdr:nvCxnSpPr>
        <xdr:cNvPr id="174" name="直線コネクタ 173"/>
        <xdr:cNvCxnSpPr/>
      </xdr:nvCxnSpPr>
      <xdr:spPr>
        <a:xfrm flipV="1">
          <a:off x="3797300" y="13233429"/>
          <a:ext cx="838200" cy="10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75"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76" name="フローチャート: 判断 175"/>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132516</xdr:rowOff>
    </xdr:from>
    <xdr:to>
      <xdr:col>19</xdr:col>
      <xdr:colOff>177800</xdr:colOff>
      <xdr:row>77</xdr:row>
      <xdr:rowOff>159610</xdr:rowOff>
    </xdr:to>
    <xdr:cxnSp macro="">
      <xdr:nvCxnSpPr>
        <xdr:cNvPr id="177" name="直線コネクタ 176"/>
        <xdr:cNvCxnSpPr/>
      </xdr:nvCxnSpPr>
      <xdr:spPr>
        <a:xfrm flipV="1">
          <a:off x="2908300" y="13334166"/>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78" name="フローチャート: 判断 177"/>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79" name="テキスト ボックス 178"/>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85227</xdr:rowOff>
    </xdr:from>
    <xdr:to>
      <xdr:col>15</xdr:col>
      <xdr:colOff>50800</xdr:colOff>
      <xdr:row>77</xdr:row>
      <xdr:rowOff>159610</xdr:rowOff>
    </xdr:to>
    <xdr:cxnSp macro="">
      <xdr:nvCxnSpPr>
        <xdr:cNvPr id="180" name="直線コネクタ 179"/>
        <xdr:cNvCxnSpPr/>
      </xdr:nvCxnSpPr>
      <xdr:spPr>
        <a:xfrm>
          <a:off x="2019300" y="13286877"/>
          <a:ext cx="889000" cy="7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1" name="フローチャート: 判断 180"/>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2" name="テキスト ボックス 181"/>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85227</xdr:rowOff>
    </xdr:from>
    <xdr:to>
      <xdr:col>10</xdr:col>
      <xdr:colOff>114300</xdr:colOff>
      <xdr:row>78</xdr:row>
      <xdr:rowOff>79470</xdr:rowOff>
    </xdr:to>
    <xdr:cxnSp macro="">
      <xdr:nvCxnSpPr>
        <xdr:cNvPr id="183" name="直線コネクタ 182"/>
        <xdr:cNvCxnSpPr/>
      </xdr:nvCxnSpPr>
      <xdr:spPr>
        <a:xfrm flipV="1">
          <a:off x="1130300" y="13286877"/>
          <a:ext cx="8890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4" name="フローチャート: 判断 183"/>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85" name="テキスト ボックス 184"/>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60554</xdr:rowOff>
    </xdr:from>
    <xdr:to>
      <xdr:col>6</xdr:col>
      <xdr:colOff>38100</xdr:colOff>
      <xdr:row>75</xdr:row>
      <xdr:rowOff>162154</xdr:rowOff>
    </xdr:to>
    <xdr:sp macro="" textlink="">
      <xdr:nvSpPr>
        <xdr:cNvPr id="186" name="フローチャート: 判断 185"/>
        <xdr:cNvSpPr/>
      </xdr:nvSpPr>
      <xdr:spPr>
        <a:xfrm>
          <a:off x="1079500" y="129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7231</xdr:rowOff>
    </xdr:from>
    <xdr:ext cx="599010" cy="259045"/>
    <xdr:sp macro="" textlink="">
      <xdr:nvSpPr>
        <xdr:cNvPr id="187" name="テキスト ボックス 186"/>
        <xdr:cNvSpPr txBox="1"/>
      </xdr:nvSpPr>
      <xdr:spPr>
        <a:xfrm>
          <a:off x="830795" y="1269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152429</xdr:rowOff>
    </xdr:from>
    <xdr:to>
      <xdr:col>24</xdr:col>
      <xdr:colOff>114300</xdr:colOff>
      <xdr:row>77</xdr:row>
      <xdr:rowOff>82579</xdr:rowOff>
    </xdr:to>
    <xdr:sp macro="" textlink="">
      <xdr:nvSpPr>
        <xdr:cNvPr id="193" name="楕円 192"/>
        <xdr:cNvSpPr/>
      </xdr:nvSpPr>
      <xdr:spPr>
        <a:xfrm>
          <a:off x="4584700" y="131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130856</xdr:rowOff>
    </xdr:from>
    <xdr:ext cx="599010" cy="259045"/>
    <xdr:sp macro="" textlink="">
      <xdr:nvSpPr>
        <xdr:cNvPr id="194" name="民生費該当値テキスト"/>
        <xdr:cNvSpPr txBox="1"/>
      </xdr:nvSpPr>
      <xdr:spPr>
        <a:xfrm>
          <a:off x="4686300" y="1316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81716</xdr:rowOff>
    </xdr:from>
    <xdr:to>
      <xdr:col>20</xdr:col>
      <xdr:colOff>38100</xdr:colOff>
      <xdr:row>78</xdr:row>
      <xdr:rowOff>11866</xdr:rowOff>
    </xdr:to>
    <xdr:sp macro="" textlink="">
      <xdr:nvSpPr>
        <xdr:cNvPr id="195" name="楕円 194"/>
        <xdr:cNvSpPr/>
      </xdr:nvSpPr>
      <xdr:spPr>
        <a:xfrm>
          <a:off x="3746500" y="132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2993</xdr:rowOff>
    </xdr:from>
    <xdr:ext cx="599010" cy="259045"/>
    <xdr:sp macro="" textlink="">
      <xdr:nvSpPr>
        <xdr:cNvPr id="196" name="テキスト ボックス 195"/>
        <xdr:cNvSpPr txBox="1"/>
      </xdr:nvSpPr>
      <xdr:spPr>
        <a:xfrm>
          <a:off x="3497795" y="1337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108810</xdr:rowOff>
    </xdr:from>
    <xdr:to>
      <xdr:col>15</xdr:col>
      <xdr:colOff>101600</xdr:colOff>
      <xdr:row>78</xdr:row>
      <xdr:rowOff>38960</xdr:rowOff>
    </xdr:to>
    <xdr:sp macro="" textlink="">
      <xdr:nvSpPr>
        <xdr:cNvPr id="197" name="楕円 196"/>
        <xdr:cNvSpPr/>
      </xdr:nvSpPr>
      <xdr:spPr>
        <a:xfrm>
          <a:off x="2857500" y="133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30087</xdr:rowOff>
    </xdr:from>
    <xdr:ext cx="599010" cy="259045"/>
    <xdr:sp macro="" textlink="">
      <xdr:nvSpPr>
        <xdr:cNvPr id="198" name="テキスト ボックス 197"/>
        <xdr:cNvSpPr txBox="1"/>
      </xdr:nvSpPr>
      <xdr:spPr>
        <a:xfrm>
          <a:off x="2608795" y="134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34427</xdr:rowOff>
    </xdr:from>
    <xdr:to>
      <xdr:col>10</xdr:col>
      <xdr:colOff>165100</xdr:colOff>
      <xdr:row>77</xdr:row>
      <xdr:rowOff>136027</xdr:rowOff>
    </xdr:to>
    <xdr:sp macro="" textlink="">
      <xdr:nvSpPr>
        <xdr:cNvPr id="199" name="楕円 198"/>
        <xdr:cNvSpPr/>
      </xdr:nvSpPr>
      <xdr:spPr>
        <a:xfrm>
          <a:off x="1968500" y="132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127154</xdr:rowOff>
    </xdr:from>
    <xdr:ext cx="599010" cy="259045"/>
    <xdr:sp macro="" textlink="">
      <xdr:nvSpPr>
        <xdr:cNvPr id="200" name="テキスト ボックス 199"/>
        <xdr:cNvSpPr txBox="1"/>
      </xdr:nvSpPr>
      <xdr:spPr>
        <a:xfrm>
          <a:off x="1719795" y="1332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28670</xdr:rowOff>
    </xdr:from>
    <xdr:to>
      <xdr:col>6</xdr:col>
      <xdr:colOff>38100</xdr:colOff>
      <xdr:row>78</xdr:row>
      <xdr:rowOff>130270</xdr:rowOff>
    </xdr:to>
    <xdr:sp macro="" textlink="">
      <xdr:nvSpPr>
        <xdr:cNvPr id="201" name="楕円 200"/>
        <xdr:cNvSpPr/>
      </xdr:nvSpPr>
      <xdr:spPr>
        <a:xfrm>
          <a:off x="1079500" y="134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121397</xdr:rowOff>
    </xdr:from>
    <xdr:ext cx="599010" cy="259045"/>
    <xdr:sp macro="" textlink="">
      <xdr:nvSpPr>
        <xdr:cNvPr id="202" name="テキスト ボックス 201"/>
        <xdr:cNvSpPr txBox="1"/>
      </xdr:nvSpPr>
      <xdr:spPr>
        <a:xfrm>
          <a:off x="830795" y="1349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29" name="直線コネクタ 228"/>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0"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1" name="直線コネクタ 230"/>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2"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3" name="直線コネクタ 232"/>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29204</xdr:rowOff>
    </xdr:from>
    <xdr:to>
      <xdr:col>24</xdr:col>
      <xdr:colOff>63500</xdr:colOff>
      <xdr:row>99</xdr:row>
      <xdr:rowOff>32796</xdr:rowOff>
    </xdr:to>
    <xdr:cxnSp macro="">
      <xdr:nvCxnSpPr>
        <xdr:cNvPr id="234" name="直線コネクタ 233"/>
        <xdr:cNvCxnSpPr/>
      </xdr:nvCxnSpPr>
      <xdr:spPr>
        <a:xfrm flipV="1">
          <a:off x="3797300" y="17002754"/>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35"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36" name="フローチャート: 判断 235"/>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32796</xdr:rowOff>
    </xdr:from>
    <xdr:to>
      <xdr:col>19</xdr:col>
      <xdr:colOff>177800</xdr:colOff>
      <xdr:row>99</xdr:row>
      <xdr:rowOff>57469</xdr:rowOff>
    </xdr:to>
    <xdr:cxnSp macro="">
      <xdr:nvCxnSpPr>
        <xdr:cNvPr id="237" name="直線コネクタ 236"/>
        <xdr:cNvCxnSpPr/>
      </xdr:nvCxnSpPr>
      <xdr:spPr>
        <a:xfrm flipV="1">
          <a:off x="2908300" y="17006346"/>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38" name="フローチャート: 判断 237"/>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39" name="テキスト ボックス 238"/>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1429</xdr:rowOff>
    </xdr:from>
    <xdr:to>
      <xdr:col>15</xdr:col>
      <xdr:colOff>50800</xdr:colOff>
      <xdr:row>99</xdr:row>
      <xdr:rowOff>57469</xdr:rowOff>
    </xdr:to>
    <xdr:cxnSp macro="">
      <xdr:nvCxnSpPr>
        <xdr:cNvPr id="240" name="直線コネクタ 239"/>
        <xdr:cNvCxnSpPr/>
      </xdr:nvCxnSpPr>
      <xdr:spPr>
        <a:xfrm>
          <a:off x="2019300" y="16460629"/>
          <a:ext cx="889000" cy="5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1" name="フローチャート: 判断 240"/>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2" name="テキスト ボックス 241"/>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1429</xdr:rowOff>
    </xdr:from>
    <xdr:to>
      <xdr:col>10</xdr:col>
      <xdr:colOff>114300</xdr:colOff>
      <xdr:row>98</xdr:row>
      <xdr:rowOff>15194</xdr:rowOff>
    </xdr:to>
    <xdr:cxnSp macro="">
      <xdr:nvCxnSpPr>
        <xdr:cNvPr id="243" name="直線コネクタ 242"/>
        <xdr:cNvCxnSpPr/>
      </xdr:nvCxnSpPr>
      <xdr:spPr>
        <a:xfrm flipV="1">
          <a:off x="1130300" y="16460629"/>
          <a:ext cx="889000" cy="35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4" name="フローチャート: 判断 243"/>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45" name="テキスト ボックス 244"/>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131142</xdr:rowOff>
    </xdr:from>
    <xdr:to>
      <xdr:col>6</xdr:col>
      <xdr:colOff>38100</xdr:colOff>
      <xdr:row>98</xdr:row>
      <xdr:rowOff>61292</xdr:rowOff>
    </xdr:to>
    <xdr:sp macro="" textlink="">
      <xdr:nvSpPr>
        <xdr:cNvPr id="246" name="フローチャート: 判断 245"/>
        <xdr:cNvSpPr/>
      </xdr:nvSpPr>
      <xdr:spPr>
        <a:xfrm>
          <a:off x="1079500" y="1676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77819</xdr:rowOff>
    </xdr:from>
    <xdr:ext cx="534377" cy="259045"/>
    <xdr:sp macro="" textlink="">
      <xdr:nvSpPr>
        <xdr:cNvPr id="247" name="テキスト ボックス 246"/>
        <xdr:cNvSpPr txBox="1"/>
      </xdr:nvSpPr>
      <xdr:spPr>
        <a:xfrm>
          <a:off x="863111" y="165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149854</xdr:rowOff>
    </xdr:from>
    <xdr:to>
      <xdr:col>24</xdr:col>
      <xdr:colOff>114300</xdr:colOff>
      <xdr:row>99</xdr:row>
      <xdr:rowOff>80004</xdr:rowOff>
    </xdr:to>
    <xdr:sp macro="" textlink="">
      <xdr:nvSpPr>
        <xdr:cNvPr id="253" name="楕円 252"/>
        <xdr:cNvSpPr/>
      </xdr:nvSpPr>
      <xdr:spPr>
        <a:xfrm>
          <a:off x="4584700" y="169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64781</xdr:rowOff>
    </xdr:from>
    <xdr:ext cx="534377" cy="259045"/>
    <xdr:sp macro="" textlink="">
      <xdr:nvSpPr>
        <xdr:cNvPr id="254" name="衛生費該当値テキスト"/>
        <xdr:cNvSpPr txBox="1"/>
      </xdr:nvSpPr>
      <xdr:spPr>
        <a:xfrm>
          <a:off x="4686300" y="168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153446</xdr:rowOff>
    </xdr:from>
    <xdr:to>
      <xdr:col>20</xdr:col>
      <xdr:colOff>38100</xdr:colOff>
      <xdr:row>99</xdr:row>
      <xdr:rowOff>83596</xdr:rowOff>
    </xdr:to>
    <xdr:sp macro="" textlink="">
      <xdr:nvSpPr>
        <xdr:cNvPr id="255" name="楕円 254"/>
        <xdr:cNvSpPr/>
      </xdr:nvSpPr>
      <xdr:spPr>
        <a:xfrm>
          <a:off x="3746500" y="169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74723</xdr:rowOff>
    </xdr:from>
    <xdr:ext cx="534377" cy="259045"/>
    <xdr:sp macro="" textlink="">
      <xdr:nvSpPr>
        <xdr:cNvPr id="256" name="テキスト ボックス 255"/>
        <xdr:cNvSpPr txBox="1"/>
      </xdr:nvSpPr>
      <xdr:spPr>
        <a:xfrm>
          <a:off x="3530111" y="170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6669</xdr:rowOff>
    </xdr:from>
    <xdr:to>
      <xdr:col>15</xdr:col>
      <xdr:colOff>101600</xdr:colOff>
      <xdr:row>99</xdr:row>
      <xdr:rowOff>108269</xdr:rowOff>
    </xdr:to>
    <xdr:sp macro="" textlink="">
      <xdr:nvSpPr>
        <xdr:cNvPr id="257" name="楕円 256"/>
        <xdr:cNvSpPr/>
      </xdr:nvSpPr>
      <xdr:spPr>
        <a:xfrm>
          <a:off x="2857500" y="169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99396</xdr:rowOff>
    </xdr:from>
    <xdr:ext cx="534377" cy="259045"/>
    <xdr:sp macro="" textlink="">
      <xdr:nvSpPr>
        <xdr:cNvPr id="258" name="テキスト ボックス 257"/>
        <xdr:cNvSpPr txBox="1"/>
      </xdr:nvSpPr>
      <xdr:spPr>
        <a:xfrm>
          <a:off x="2641111" y="170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122079</xdr:rowOff>
    </xdr:from>
    <xdr:to>
      <xdr:col>10</xdr:col>
      <xdr:colOff>165100</xdr:colOff>
      <xdr:row>96</xdr:row>
      <xdr:rowOff>52229</xdr:rowOff>
    </xdr:to>
    <xdr:sp macro="" textlink="">
      <xdr:nvSpPr>
        <xdr:cNvPr id="259" name="楕円 258"/>
        <xdr:cNvSpPr/>
      </xdr:nvSpPr>
      <xdr:spPr>
        <a:xfrm>
          <a:off x="1968500" y="164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68756</xdr:rowOff>
    </xdr:from>
    <xdr:ext cx="534377" cy="259045"/>
    <xdr:sp macro="" textlink="">
      <xdr:nvSpPr>
        <xdr:cNvPr id="260" name="テキスト ボックス 259"/>
        <xdr:cNvSpPr txBox="1"/>
      </xdr:nvSpPr>
      <xdr:spPr>
        <a:xfrm>
          <a:off x="1752111" y="161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135844</xdr:rowOff>
    </xdr:from>
    <xdr:to>
      <xdr:col>6</xdr:col>
      <xdr:colOff>38100</xdr:colOff>
      <xdr:row>98</xdr:row>
      <xdr:rowOff>65994</xdr:rowOff>
    </xdr:to>
    <xdr:sp macro="" textlink="">
      <xdr:nvSpPr>
        <xdr:cNvPr id="261" name="楕円 260"/>
        <xdr:cNvSpPr/>
      </xdr:nvSpPr>
      <xdr:spPr>
        <a:xfrm>
          <a:off x="1079500" y="167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57121</xdr:rowOff>
    </xdr:from>
    <xdr:ext cx="534377" cy="259045"/>
    <xdr:sp macro="" textlink="">
      <xdr:nvSpPr>
        <xdr:cNvPr id="262" name="テキスト ボックス 261"/>
        <xdr:cNvSpPr txBox="1"/>
      </xdr:nvSpPr>
      <xdr:spPr>
        <a:xfrm>
          <a:off x="863111" y="168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86" name="直線コネクタ 285"/>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89"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0" name="直線コネクタ 289"/>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108458</xdr:rowOff>
    </xdr:from>
    <xdr:to>
      <xdr:col>55</xdr:col>
      <xdr:colOff>0</xdr:colOff>
      <xdr:row>38</xdr:row>
      <xdr:rowOff>109601</xdr:rowOff>
    </xdr:to>
    <xdr:cxnSp macro="">
      <xdr:nvCxnSpPr>
        <xdr:cNvPr id="291" name="直線コネクタ 290"/>
        <xdr:cNvCxnSpPr/>
      </xdr:nvCxnSpPr>
      <xdr:spPr>
        <a:xfrm flipV="1">
          <a:off x="9639300" y="662355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2"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3" name="フローチャート: 判断 292"/>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58547</xdr:rowOff>
    </xdr:from>
    <xdr:to>
      <xdr:col>50</xdr:col>
      <xdr:colOff>114300</xdr:colOff>
      <xdr:row>38</xdr:row>
      <xdr:rowOff>109601</xdr:rowOff>
    </xdr:to>
    <xdr:cxnSp macro="">
      <xdr:nvCxnSpPr>
        <xdr:cNvPr id="294" name="直線コネクタ 293"/>
        <xdr:cNvCxnSpPr/>
      </xdr:nvCxnSpPr>
      <xdr:spPr>
        <a:xfrm>
          <a:off x="8750300" y="6402197"/>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295" name="フローチャート: 判断 294"/>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296" name="テキスト ボックス 295"/>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136652</xdr:rowOff>
    </xdr:from>
    <xdr:to>
      <xdr:col>45</xdr:col>
      <xdr:colOff>177800</xdr:colOff>
      <xdr:row>37</xdr:row>
      <xdr:rowOff>58547</xdr:rowOff>
    </xdr:to>
    <xdr:cxnSp macro="">
      <xdr:nvCxnSpPr>
        <xdr:cNvPr id="297" name="直線コネクタ 296"/>
        <xdr:cNvCxnSpPr/>
      </xdr:nvCxnSpPr>
      <xdr:spPr>
        <a:xfrm>
          <a:off x="7861300" y="6137402"/>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298" name="フローチャート: 判断 297"/>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299" name="テキスト ボックス 298"/>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39116</xdr:rowOff>
    </xdr:from>
    <xdr:to>
      <xdr:col>41</xdr:col>
      <xdr:colOff>50800</xdr:colOff>
      <xdr:row>35</xdr:row>
      <xdr:rowOff>136652</xdr:rowOff>
    </xdr:to>
    <xdr:cxnSp macro="">
      <xdr:nvCxnSpPr>
        <xdr:cNvPr id="300" name="直線コネクタ 299"/>
        <xdr:cNvCxnSpPr/>
      </xdr:nvCxnSpPr>
      <xdr:spPr>
        <a:xfrm>
          <a:off x="6972300" y="6039866"/>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1" name="フローチャート: 判断 300"/>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2" name="テキスト ボックス 301"/>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54991</xdr:rowOff>
    </xdr:from>
    <xdr:to>
      <xdr:col>36</xdr:col>
      <xdr:colOff>165100</xdr:colOff>
      <xdr:row>35</xdr:row>
      <xdr:rowOff>156591</xdr:rowOff>
    </xdr:to>
    <xdr:sp macro="" textlink="">
      <xdr:nvSpPr>
        <xdr:cNvPr id="303" name="フローチャート: 判断 302"/>
        <xdr:cNvSpPr/>
      </xdr:nvSpPr>
      <xdr:spPr>
        <a:xfrm>
          <a:off x="6921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147718</xdr:rowOff>
    </xdr:from>
    <xdr:ext cx="469744" cy="259045"/>
    <xdr:sp macro="" textlink="">
      <xdr:nvSpPr>
        <xdr:cNvPr id="304" name="テキスト ボックス 303"/>
        <xdr:cNvSpPr txBox="1"/>
      </xdr:nvSpPr>
      <xdr:spPr>
        <a:xfrm>
          <a:off x="6737428" y="61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57658</xdr:rowOff>
    </xdr:from>
    <xdr:to>
      <xdr:col>55</xdr:col>
      <xdr:colOff>50800</xdr:colOff>
      <xdr:row>38</xdr:row>
      <xdr:rowOff>159258</xdr:rowOff>
    </xdr:to>
    <xdr:sp macro="" textlink="">
      <xdr:nvSpPr>
        <xdr:cNvPr id="310" name="楕円 309"/>
        <xdr:cNvSpPr/>
      </xdr:nvSpPr>
      <xdr:spPr>
        <a:xfrm>
          <a:off x="104267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144035</xdr:rowOff>
    </xdr:from>
    <xdr:ext cx="378565" cy="259045"/>
    <xdr:sp macro="" textlink="">
      <xdr:nvSpPr>
        <xdr:cNvPr id="311" name="労働費該当値テキスト"/>
        <xdr:cNvSpPr txBox="1"/>
      </xdr:nvSpPr>
      <xdr:spPr>
        <a:xfrm>
          <a:off x="10528300" y="6487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58801</xdr:rowOff>
    </xdr:from>
    <xdr:to>
      <xdr:col>50</xdr:col>
      <xdr:colOff>165100</xdr:colOff>
      <xdr:row>38</xdr:row>
      <xdr:rowOff>160401</xdr:rowOff>
    </xdr:to>
    <xdr:sp macro="" textlink="">
      <xdr:nvSpPr>
        <xdr:cNvPr id="312" name="楕円 311"/>
        <xdr:cNvSpPr/>
      </xdr:nvSpPr>
      <xdr:spPr>
        <a:xfrm>
          <a:off x="9588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151528</xdr:rowOff>
    </xdr:from>
    <xdr:ext cx="378565" cy="259045"/>
    <xdr:sp macro="" textlink="">
      <xdr:nvSpPr>
        <xdr:cNvPr id="313" name="テキスト ボックス 312"/>
        <xdr:cNvSpPr txBox="1"/>
      </xdr:nvSpPr>
      <xdr:spPr>
        <a:xfrm>
          <a:off x="9450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7747</xdr:rowOff>
    </xdr:from>
    <xdr:to>
      <xdr:col>46</xdr:col>
      <xdr:colOff>38100</xdr:colOff>
      <xdr:row>37</xdr:row>
      <xdr:rowOff>109347</xdr:rowOff>
    </xdr:to>
    <xdr:sp macro="" textlink="">
      <xdr:nvSpPr>
        <xdr:cNvPr id="314" name="楕円 313"/>
        <xdr:cNvSpPr/>
      </xdr:nvSpPr>
      <xdr:spPr>
        <a:xfrm>
          <a:off x="8699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125874</xdr:rowOff>
    </xdr:from>
    <xdr:ext cx="378565" cy="259045"/>
    <xdr:sp macro="" textlink="">
      <xdr:nvSpPr>
        <xdr:cNvPr id="315" name="テキスト ボックス 314"/>
        <xdr:cNvSpPr txBox="1"/>
      </xdr:nvSpPr>
      <xdr:spPr>
        <a:xfrm>
          <a:off x="8561017" y="6126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85852</xdr:rowOff>
    </xdr:from>
    <xdr:to>
      <xdr:col>41</xdr:col>
      <xdr:colOff>101600</xdr:colOff>
      <xdr:row>36</xdr:row>
      <xdr:rowOff>16002</xdr:rowOff>
    </xdr:to>
    <xdr:sp macro="" textlink="">
      <xdr:nvSpPr>
        <xdr:cNvPr id="316" name="楕円 315"/>
        <xdr:cNvSpPr/>
      </xdr:nvSpPr>
      <xdr:spPr>
        <a:xfrm>
          <a:off x="7810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32529</xdr:rowOff>
    </xdr:from>
    <xdr:ext cx="469744" cy="259045"/>
    <xdr:sp macro="" textlink="">
      <xdr:nvSpPr>
        <xdr:cNvPr id="317" name="テキスト ボックス 316"/>
        <xdr:cNvSpPr txBox="1"/>
      </xdr:nvSpPr>
      <xdr:spPr>
        <a:xfrm>
          <a:off x="7626428"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159766</xdr:rowOff>
    </xdr:from>
    <xdr:to>
      <xdr:col>36</xdr:col>
      <xdr:colOff>165100</xdr:colOff>
      <xdr:row>35</xdr:row>
      <xdr:rowOff>89916</xdr:rowOff>
    </xdr:to>
    <xdr:sp macro="" textlink="">
      <xdr:nvSpPr>
        <xdr:cNvPr id="318" name="楕円 317"/>
        <xdr:cNvSpPr/>
      </xdr:nvSpPr>
      <xdr:spPr>
        <a:xfrm>
          <a:off x="6921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106443</xdr:rowOff>
    </xdr:from>
    <xdr:ext cx="469744" cy="259045"/>
    <xdr:sp macro="" textlink="">
      <xdr:nvSpPr>
        <xdr:cNvPr id="319" name="テキスト ボックス 318"/>
        <xdr:cNvSpPr txBox="1"/>
      </xdr:nvSpPr>
      <xdr:spPr>
        <a:xfrm>
          <a:off x="6737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3" name="直線コネクタ 342"/>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4"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45" name="直線コネクタ 344"/>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46"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47" name="直線コネクタ 346"/>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125794</xdr:rowOff>
    </xdr:from>
    <xdr:to>
      <xdr:col>55</xdr:col>
      <xdr:colOff>0</xdr:colOff>
      <xdr:row>58</xdr:row>
      <xdr:rowOff>38240</xdr:rowOff>
    </xdr:to>
    <xdr:cxnSp macro="">
      <xdr:nvCxnSpPr>
        <xdr:cNvPr id="348" name="直線コネクタ 347"/>
        <xdr:cNvCxnSpPr/>
      </xdr:nvCxnSpPr>
      <xdr:spPr>
        <a:xfrm>
          <a:off x="9639300" y="9726994"/>
          <a:ext cx="838200" cy="25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49"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0" name="フローチャート: 判断 349"/>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119621</xdr:rowOff>
    </xdr:from>
    <xdr:to>
      <xdr:col>50</xdr:col>
      <xdr:colOff>114300</xdr:colOff>
      <xdr:row>56</xdr:row>
      <xdr:rowOff>125794</xdr:rowOff>
    </xdr:to>
    <xdr:cxnSp macro="">
      <xdr:nvCxnSpPr>
        <xdr:cNvPr id="351" name="直線コネクタ 350"/>
        <xdr:cNvCxnSpPr/>
      </xdr:nvCxnSpPr>
      <xdr:spPr>
        <a:xfrm>
          <a:off x="8750300" y="9206471"/>
          <a:ext cx="889000" cy="5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2" name="フローチャート: 判断 351"/>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3" name="テキスト ボックス 352"/>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119621</xdr:rowOff>
    </xdr:from>
    <xdr:to>
      <xdr:col>45</xdr:col>
      <xdr:colOff>177800</xdr:colOff>
      <xdr:row>55</xdr:row>
      <xdr:rowOff>105258</xdr:rowOff>
    </xdr:to>
    <xdr:cxnSp macro="">
      <xdr:nvCxnSpPr>
        <xdr:cNvPr id="354" name="直線コネクタ 353"/>
        <xdr:cNvCxnSpPr/>
      </xdr:nvCxnSpPr>
      <xdr:spPr>
        <a:xfrm flipV="1">
          <a:off x="7861300" y="9206471"/>
          <a:ext cx="889000" cy="3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55" name="フローチャート: 判断 354"/>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56" name="テキスト ボックス 355"/>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33286</xdr:rowOff>
    </xdr:from>
    <xdr:to>
      <xdr:col>41</xdr:col>
      <xdr:colOff>50800</xdr:colOff>
      <xdr:row>55</xdr:row>
      <xdr:rowOff>105258</xdr:rowOff>
    </xdr:to>
    <xdr:cxnSp macro="">
      <xdr:nvCxnSpPr>
        <xdr:cNvPr id="357" name="直線コネクタ 356"/>
        <xdr:cNvCxnSpPr/>
      </xdr:nvCxnSpPr>
      <xdr:spPr>
        <a:xfrm>
          <a:off x="6972300" y="9463036"/>
          <a:ext cx="889000" cy="7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58" name="フローチャート: 判断 357"/>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59" name="テキスト ボックス 358"/>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168948</xdr:rowOff>
    </xdr:from>
    <xdr:to>
      <xdr:col>36</xdr:col>
      <xdr:colOff>165100</xdr:colOff>
      <xdr:row>58</xdr:row>
      <xdr:rowOff>99098</xdr:rowOff>
    </xdr:to>
    <xdr:sp macro="" textlink="">
      <xdr:nvSpPr>
        <xdr:cNvPr id="360" name="フローチャート: 判断 359"/>
        <xdr:cNvSpPr/>
      </xdr:nvSpPr>
      <xdr:spPr>
        <a:xfrm>
          <a:off x="6921500" y="99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90225</xdr:rowOff>
    </xdr:from>
    <xdr:ext cx="469744" cy="259045"/>
    <xdr:sp macro="" textlink="">
      <xdr:nvSpPr>
        <xdr:cNvPr id="361" name="テキスト ボックス 360"/>
        <xdr:cNvSpPr txBox="1"/>
      </xdr:nvSpPr>
      <xdr:spPr>
        <a:xfrm>
          <a:off x="6737428" y="1003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158890</xdr:rowOff>
    </xdr:from>
    <xdr:to>
      <xdr:col>55</xdr:col>
      <xdr:colOff>50800</xdr:colOff>
      <xdr:row>58</xdr:row>
      <xdr:rowOff>89040</xdr:rowOff>
    </xdr:to>
    <xdr:sp macro="" textlink="">
      <xdr:nvSpPr>
        <xdr:cNvPr id="367" name="楕円 366"/>
        <xdr:cNvSpPr/>
      </xdr:nvSpPr>
      <xdr:spPr>
        <a:xfrm>
          <a:off x="10426700" y="99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10317</xdr:rowOff>
    </xdr:from>
    <xdr:ext cx="469744" cy="259045"/>
    <xdr:sp macro="" textlink="">
      <xdr:nvSpPr>
        <xdr:cNvPr id="368" name="農林水産業費該当値テキスト"/>
        <xdr:cNvSpPr txBox="1"/>
      </xdr:nvSpPr>
      <xdr:spPr>
        <a:xfrm>
          <a:off x="10528300" y="978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74994</xdr:rowOff>
    </xdr:from>
    <xdr:to>
      <xdr:col>50</xdr:col>
      <xdr:colOff>165100</xdr:colOff>
      <xdr:row>57</xdr:row>
      <xdr:rowOff>5144</xdr:rowOff>
    </xdr:to>
    <xdr:sp macro="" textlink="">
      <xdr:nvSpPr>
        <xdr:cNvPr id="369" name="楕円 368"/>
        <xdr:cNvSpPr/>
      </xdr:nvSpPr>
      <xdr:spPr>
        <a:xfrm>
          <a:off x="9588500" y="96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21671</xdr:rowOff>
    </xdr:from>
    <xdr:ext cx="534377" cy="259045"/>
    <xdr:sp macro="" textlink="">
      <xdr:nvSpPr>
        <xdr:cNvPr id="370" name="テキスト ボックス 369"/>
        <xdr:cNvSpPr txBox="1"/>
      </xdr:nvSpPr>
      <xdr:spPr>
        <a:xfrm>
          <a:off x="9372111" y="945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68821</xdr:rowOff>
    </xdr:from>
    <xdr:to>
      <xdr:col>46</xdr:col>
      <xdr:colOff>38100</xdr:colOff>
      <xdr:row>53</xdr:row>
      <xdr:rowOff>170421</xdr:rowOff>
    </xdr:to>
    <xdr:sp macro="" textlink="">
      <xdr:nvSpPr>
        <xdr:cNvPr id="371" name="楕円 370"/>
        <xdr:cNvSpPr/>
      </xdr:nvSpPr>
      <xdr:spPr>
        <a:xfrm>
          <a:off x="8699500" y="91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15498</xdr:rowOff>
    </xdr:from>
    <xdr:ext cx="534377" cy="259045"/>
    <xdr:sp macro="" textlink="">
      <xdr:nvSpPr>
        <xdr:cNvPr id="372" name="テキスト ボックス 371"/>
        <xdr:cNvSpPr txBox="1"/>
      </xdr:nvSpPr>
      <xdr:spPr>
        <a:xfrm>
          <a:off x="8483111" y="89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54458</xdr:rowOff>
    </xdr:from>
    <xdr:to>
      <xdr:col>41</xdr:col>
      <xdr:colOff>101600</xdr:colOff>
      <xdr:row>55</xdr:row>
      <xdr:rowOff>156058</xdr:rowOff>
    </xdr:to>
    <xdr:sp macro="" textlink="">
      <xdr:nvSpPr>
        <xdr:cNvPr id="373" name="楕円 372"/>
        <xdr:cNvSpPr/>
      </xdr:nvSpPr>
      <xdr:spPr>
        <a:xfrm>
          <a:off x="7810500" y="94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1135</xdr:rowOff>
    </xdr:from>
    <xdr:ext cx="534377" cy="259045"/>
    <xdr:sp macro="" textlink="">
      <xdr:nvSpPr>
        <xdr:cNvPr id="374" name="テキスト ボックス 373"/>
        <xdr:cNvSpPr txBox="1"/>
      </xdr:nvSpPr>
      <xdr:spPr>
        <a:xfrm>
          <a:off x="7594111" y="925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153936</xdr:rowOff>
    </xdr:from>
    <xdr:to>
      <xdr:col>36</xdr:col>
      <xdr:colOff>165100</xdr:colOff>
      <xdr:row>55</xdr:row>
      <xdr:rowOff>84086</xdr:rowOff>
    </xdr:to>
    <xdr:sp macro="" textlink="">
      <xdr:nvSpPr>
        <xdr:cNvPr id="375" name="楕円 374"/>
        <xdr:cNvSpPr/>
      </xdr:nvSpPr>
      <xdr:spPr>
        <a:xfrm>
          <a:off x="6921500" y="941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100613</xdr:rowOff>
    </xdr:from>
    <xdr:ext cx="534377" cy="259045"/>
    <xdr:sp macro="" textlink="">
      <xdr:nvSpPr>
        <xdr:cNvPr id="376" name="テキスト ボックス 375"/>
        <xdr:cNvSpPr txBox="1"/>
      </xdr:nvSpPr>
      <xdr:spPr>
        <a:xfrm>
          <a:off x="6705111" y="91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398" name="直線コネクタ 397"/>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399"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0" name="直線コネクタ 399"/>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1"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2" name="直線コネクタ 401"/>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71623</xdr:rowOff>
    </xdr:from>
    <xdr:to>
      <xdr:col>55</xdr:col>
      <xdr:colOff>0</xdr:colOff>
      <xdr:row>76</xdr:row>
      <xdr:rowOff>39024</xdr:rowOff>
    </xdr:to>
    <xdr:cxnSp macro="">
      <xdr:nvCxnSpPr>
        <xdr:cNvPr id="403" name="直線コネクタ 402"/>
        <xdr:cNvCxnSpPr/>
      </xdr:nvCxnSpPr>
      <xdr:spPr>
        <a:xfrm flipV="1">
          <a:off x="9639300" y="12930373"/>
          <a:ext cx="838200" cy="13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4"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05" name="フローチャート: 判断 404"/>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39024</xdr:rowOff>
    </xdr:from>
    <xdr:to>
      <xdr:col>50</xdr:col>
      <xdr:colOff>114300</xdr:colOff>
      <xdr:row>76</xdr:row>
      <xdr:rowOff>75189</xdr:rowOff>
    </xdr:to>
    <xdr:cxnSp macro="">
      <xdr:nvCxnSpPr>
        <xdr:cNvPr id="406" name="直線コネクタ 405"/>
        <xdr:cNvCxnSpPr/>
      </xdr:nvCxnSpPr>
      <xdr:spPr>
        <a:xfrm flipV="1">
          <a:off x="8750300" y="13069224"/>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07" name="フローチャート: 判断 406"/>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08" name="テキスト ボックス 407"/>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8530</xdr:rowOff>
    </xdr:from>
    <xdr:to>
      <xdr:col>45</xdr:col>
      <xdr:colOff>177800</xdr:colOff>
      <xdr:row>76</xdr:row>
      <xdr:rowOff>75189</xdr:rowOff>
    </xdr:to>
    <xdr:cxnSp macro="">
      <xdr:nvCxnSpPr>
        <xdr:cNvPr id="409" name="直線コネクタ 408"/>
        <xdr:cNvCxnSpPr/>
      </xdr:nvCxnSpPr>
      <xdr:spPr>
        <a:xfrm>
          <a:off x="7861300" y="13038730"/>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0" name="フローチャート: 判断 409"/>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1" name="テキスト ボックス 410"/>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8530</xdr:rowOff>
    </xdr:from>
    <xdr:to>
      <xdr:col>41</xdr:col>
      <xdr:colOff>50800</xdr:colOff>
      <xdr:row>77</xdr:row>
      <xdr:rowOff>16759</xdr:rowOff>
    </xdr:to>
    <xdr:cxnSp macro="">
      <xdr:nvCxnSpPr>
        <xdr:cNvPr id="412" name="直線コネクタ 411"/>
        <xdr:cNvCxnSpPr/>
      </xdr:nvCxnSpPr>
      <xdr:spPr>
        <a:xfrm flipV="1">
          <a:off x="6972300" y="13038730"/>
          <a:ext cx="889000" cy="1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3" name="フローチャート: 判断 412"/>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4" name="テキスト ボックス 413"/>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8068</xdr:rowOff>
    </xdr:from>
    <xdr:to>
      <xdr:col>36</xdr:col>
      <xdr:colOff>165100</xdr:colOff>
      <xdr:row>76</xdr:row>
      <xdr:rowOff>109668</xdr:rowOff>
    </xdr:to>
    <xdr:sp macro="" textlink="">
      <xdr:nvSpPr>
        <xdr:cNvPr id="415" name="フローチャート: 判断 414"/>
        <xdr:cNvSpPr/>
      </xdr:nvSpPr>
      <xdr:spPr>
        <a:xfrm>
          <a:off x="6921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126194</xdr:rowOff>
    </xdr:from>
    <xdr:ext cx="469744" cy="259045"/>
    <xdr:sp macro="" textlink="">
      <xdr:nvSpPr>
        <xdr:cNvPr id="416" name="テキスト ボックス 415"/>
        <xdr:cNvSpPr txBox="1"/>
      </xdr:nvSpPr>
      <xdr:spPr>
        <a:xfrm>
          <a:off x="6737428"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20823</xdr:rowOff>
    </xdr:from>
    <xdr:to>
      <xdr:col>55</xdr:col>
      <xdr:colOff>50800</xdr:colOff>
      <xdr:row>75</xdr:row>
      <xdr:rowOff>122423</xdr:rowOff>
    </xdr:to>
    <xdr:sp macro="" textlink="">
      <xdr:nvSpPr>
        <xdr:cNvPr id="422" name="楕円 421"/>
        <xdr:cNvSpPr/>
      </xdr:nvSpPr>
      <xdr:spPr>
        <a:xfrm>
          <a:off x="10426700" y="128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43700</xdr:rowOff>
    </xdr:from>
    <xdr:ext cx="534377" cy="259045"/>
    <xdr:sp macro="" textlink="">
      <xdr:nvSpPr>
        <xdr:cNvPr id="423" name="商工費該当値テキスト"/>
        <xdr:cNvSpPr txBox="1"/>
      </xdr:nvSpPr>
      <xdr:spPr>
        <a:xfrm>
          <a:off x="10528300" y="1273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159674</xdr:rowOff>
    </xdr:from>
    <xdr:to>
      <xdr:col>50</xdr:col>
      <xdr:colOff>165100</xdr:colOff>
      <xdr:row>76</xdr:row>
      <xdr:rowOff>89824</xdr:rowOff>
    </xdr:to>
    <xdr:sp macro="" textlink="">
      <xdr:nvSpPr>
        <xdr:cNvPr id="424" name="楕円 423"/>
        <xdr:cNvSpPr/>
      </xdr:nvSpPr>
      <xdr:spPr>
        <a:xfrm>
          <a:off x="9588500" y="130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106352</xdr:rowOff>
    </xdr:from>
    <xdr:ext cx="469744" cy="259045"/>
    <xdr:sp macro="" textlink="">
      <xdr:nvSpPr>
        <xdr:cNvPr id="425" name="テキスト ボックス 424"/>
        <xdr:cNvSpPr txBox="1"/>
      </xdr:nvSpPr>
      <xdr:spPr>
        <a:xfrm>
          <a:off x="9404428" y="1279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24389</xdr:rowOff>
    </xdr:from>
    <xdr:to>
      <xdr:col>46</xdr:col>
      <xdr:colOff>38100</xdr:colOff>
      <xdr:row>76</xdr:row>
      <xdr:rowOff>125989</xdr:rowOff>
    </xdr:to>
    <xdr:sp macro="" textlink="">
      <xdr:nvSpPr>
        <xdr:cNvPr id="426" name="楕円 425"/>
        <xdr:cNvSpPr/>
      </xdr:nvSpPr>
      <xdr:spPr>
        <a:xfrm>
          <a:off x="8699500" y="1305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142516</xdr:rowOff>
    </xdr:from>
    <xdr:ext cx="469744" cy="259045"/>
    <xdr:sp macro="" textlink="">
      <xdr:nvSpPr>
        <xdr:cNvPr id="427" name="テキスト ボックス 426"/>
        <xdr:cNvSpPr txBox="1"/>
      </xdr:nvSpPr>
      <xdr:spPr>
        <a:xfrm>
          <a:off x="8515428" y="1282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129179</xdr:rowOff>
    </xdr:from>
    <xdr:to>
      <xdr:col>41</xdr:col>
      <xdr:colOff>101600</xdr:colOff>
      <xdr:row>76</xdr:row>
      <xdr:rowOff>59330</xdr:rowOff>
    </xdr:to>
    <xdr:sp macro="" textlink="">
      <xdr:nvSpPr>
        <xdr:cNvPr id="428" name="楕円 427"/>
        <xdr:cNvSpPr/>
      </xdr:nvSpPr>
      <xdr:spPr>
        <a:xfrm>
          <a:off x="7810500" y="129879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75856</xdr:rowOff>
    </xdr:from>
    <xdr:ext cx="534377" cy="259045"/>
    <xdr:sp macro="" textlink="">
      <xdr:nvSpPr>
        <xdr:cNvPr id="429" name="テキスト ボックス 428"/>
        <xdr:cNvSpPr txBox="1"/>
      </xdr:nvSpPr>
      <xdr:spPr>
        <a:xfrm>
          <a:off x="7594111" y="127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137409</xdr:rowOff>
    </xdr:from>
    <xdr:to>
      <xdr:col>36</xdr:col>
      <xdr:colOff>165100</xdr:colOff>
      <xdr:row>77</xdr:row>
      <xdr:rowOff>67559</xdr:rowOff>
    </xdr:to>
    <xdr:sp macro="" textlink="">
      <xdr:nvSpPr>
        <xdr:cNvPr id="430" name="楕円 429"/>
        <xdr:cNvSpPr/>
      </xdr:nvSpPr>
      <xdr:spPr>
        <a:xfrm>
          <a:off x="6921500" y="131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58686</xdr:rowOff>
    </xdr:from>
    <xdr:ext cx="469744" cy="259045"/>
    <xdr:sp macro="" textlink="">
      <xdr:nvSpPr>
        <xdr:cNvPr id="431" name="テキスト ボックス 430"/>
        <xdr:cNvSpPr txBox="1"/>
      </xdr:nvSpPr>
      <xdr:spPr>
        <a:xfrm>
          <a:off x="6737428" y="1326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3" name="直線コネクタ 452"/>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4"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55" name="直線コネクタ 454"/>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56"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57" name="直線コネクタ 456"/>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12292</xdr:rowOff>
    </xdr:from>
    <xdr:to>
      <xdr:col>55</xdr:col>
      <xdr:colOff>0</xdr:colOff>
      <xdr:row>92</xdr:row>
      <xdr:rowOff>46056</xdr:rowOff>
    </xdr:to>
    <xdr:cxnSp macro="">
      <xdr:nvCxnSpPr>
        <xdr:cNvPr id="458" name="直線コネクタ 457"/>
        <xdr:cNvCxnSpPr/>
      </xdr:nvCxnSpPr>
      <xdr:spPr>
        <a:xfrm>
          <a:off x="9639300" y="15442792"/>
          <a:ext cx="838200" cy="37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59"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0" name="フローチャート: 判断 459"/>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12292</xdr:rowOff>
    </xdr:from>
    <xdr:to>
      <xdr:col>50</xdr:col>
      <xdr:colOff>114300</xdr:colOff>
      <xdr:row>90</xdr:row>
      <xdr:rowOff>140720</xdr:rowOff>
    </xdr:to>
    <xdr:cxnSp macro="">
      <xdr:nvCxnSpPr>
        <xdr:cNvPr id="461" name="直線コネクタ 460"/>
        <xdr:cNvCxnSpPr/>
      </xdr:nvCxnSpPr>
      <xdr:spPr>
        <a:xfrm flipV="1">
          <a:off x="8750300" y="15442792"/>
          <a:ext cx="889000" cy="1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2" name="フローチャート: 判断 461"/>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3" name="テキスト ボックス 462"/>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140720</xdr:rowOff>
    </xdr:from>
    <xdr:to>
      <xdr:col>45</xdr:col>
      <xdr:colOff>177800</xdr:colOff>
      <xdr:row>92</xdr:row>
      <xdr:rowOff>120876</xdr:rowOff>
    </xdr:to>
    <xdr:cxnSp macro="">
      <xdr:nvCxnSpPr>
        <xdr:cNvPr id="464" name="直線コネクタ 463"/>
        <xdr:cNvCxnSpPr/>
      </xdr:nvCxnSpPr>
      <xdr:spPr>
        <a:xfrm flipV="1">
          <a:off x="7861300" y="15571220"/>
          <a:ext cx="889000" cy="3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65" name="フローチャート: 判断 464"/>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66" name="テキスト ボックス 465"/>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167663</xdr:rowOff>
    </xdr:from>
    <xdr:to>
      <xdr:col>41</xdr:col>
      <xdr:colOff>50800</xdr:colOff>
      <xdr:row>92</xdr:row>
      <xdr:rowOff>120876</xdr:rowOff>
    </xdr:to>
    <xdr:cxnSp macro="">
      <xdr:nvCxnSpPr>
        <xdr:cNvPr id="467" name="直線コネクタ 466"/>
        <xdr:cNvCxnSpPr/>
      </xdr:nvCxnSpPr>
      <xdr:spPr>
        <a:xfrm>
          <a:off x="6972300" y="15598163"/>
          <a:ext cx="889000" cy="29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68" name="フローチャート: 判断 467"/>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69" name="テキスト ボックス 468"/>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44283</xdr:rowOff>
    </xdr:from>
    <xdr:to>
      <xdr:col>36</xdr:col>
      <xdr:colOff>165100</xdr:colOff>
      <xdr:row>97</xdr:row>
      <xdr:rowOff>145883</xdr:rowOff>
    </xdr:to>
    <xdr:sp macro="" textlink="">
      <xdr:nvSpPr>
        <xdr:cNvPr id="470" name="フローチャート: 判断 469"/>
        <xdr:cNvSpPr/>
      </xdr:nvSpPr>
      <xdr:spPr>
        <a:xfrm>
          <a:off x="6921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137010</xdr:rowOff>
    </xdr:from>
    <xdr:ext cx="534377" cy="259045"/>
    <xdr:sp macro="" textlink="">
      <xdr:nvSpPr>
        <xdr:cNvPr id="471" name="テキスト ボックス 470"/>
        <xdr:cNvSpPr txBox="1"/>
      </xdr:nvSpPr>
      <xdr:spPr>
        <a:xfrm>
          <a:off x="6705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166706</xdr:rowOff>
    </xdr:from>
    <xdr:to>
      <xdr:col>55</xdr:col>
      <xdr:colOff>50800</xdr:colOff>
      <xdr:row>92</xdr:row>
      <xdr:rowOff>96856</xdr:rowOff>
    </xdr:to>
    <xdr:sp macro="" textlink="">
      <xdr:nvSpPr>
        <xdr:cNvPr id="477" name="楕円 476"/>
        <xdr:cNvSpPr/>
      </xdr:nvSpPr>
      <xdr:spPr>
        <a:xfrm>
          <a:off x="10426700" y="15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119733</xdr:rowOff>
    </xdr:from>
    <xdr:ext cx="599010" cy="259045"/>
    <xdr:sp macro="" textlink="">
      <xdr:nvSpPr>
        <xdr:cNvPr id="478" name="土木費該当値テキスト"/>
        <xdr:cNvSpPr txBox="1"/>
      </xdr:nvSpPr>
      <xdr:spPr>
        <a:xfrm>
          <a:off x="10528300" y="1572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132942</xdr:rowOff>
    </xdr:from>
    <xdr:to>
      <xdr:col>50</xdr:col>
      <xdr:colOff>165100</xdr:colOff>
      <xdr:row>90</xdr:row>
      <xdr:rowOff>63092</xdr:rowOff>
    </xdr:to>
    <xdr:sp macro="" textlink="">
      <xdr:nvSpPr>
        <xdr:cNvPr id="479" name="楕円 478"/>
        <xdr:cNvSpPr/>
      </xdr:nvSpPr>
      <xdr:spPr>
        <a:xfrm>
          <a:off x="9588500" y="153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79619</xdr:rowOff>
    </xdr:from>
    <xdr:ext cx="599010" cy="259045"/>
    <xdr:sp macro="" textlink="">
      <xdr:nvSpPr>
        <xdr:cNvPr id="480" name="テキスト ボックス 479"/>
        <xdr:cNvSpPr txBox="1"/>
      </xdr:nvSpPr>
      <xdr:spPr>
        <a:xfrm>
          <a:off x="9339795" y="151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89920</xdr:rowOff>
    </xdr:from>
    <xdr:to>
      <xdr:col>46</xdr:col>
      <xdr:colOff>38100</xdr:colOff>
      <xdr:row>91</xdr:row>
      <xdr:rowOff>20070</xdr:rowOff>
    </xdr:to>
    <xdr:sp macro="" textlink="">
      <xdr:nvSpPr>
        <xdr:cNvPr id="481" name="楕円 480"/>
        <xdr:cNvSpPr/>
      </xdr:nvSpPr>
      <xdr:spPr>
        <a:xfrm>
          <a:off x="8699500" y="15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36597</xdr:rowOff>
    </xdr:from>
    <xdr:ext cx="599010" cy="259045"/>
    <xdr:sp macro="" textlink="">
      <xdr:nvSpPr>
        <xdr:cNvPr id="482" name="テキスト ボックス 481"/>
        <xdr:cNvSpPr txBox="1"/>
      </xdr:nvSpPr>
      <xdr:spPr>
        <a:xfrm>
          <a:off x="8450795" y="1529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70076</xdr:rowOff>
    </xdr:from>
    <xdr:to>
      <xdr:col>41</xdr:col>
      <xdr:colOff>101600</xdr:colOff>
      <xdr:row>93</xdr:row>
      <xdr:rowOff>226</xdr:rowOff>
    </xdr:to>
    <xdr:sp macro="" textlink="">
      <xdr:nvSpPr>
        <xdr:cNvPr id="483" name="楕円 482"/>
        <xdr:cNvSpPr/>
      </xdr:nvSpPr>
      <xdr:spPr>
        <a:xfrm>
          <a:off x="7810500" y="158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16753</xdr:rowOff>
    </xdr:from>
    <xdr:ext cx="599010" cy="259045"/>
    <xdr:sp macro="" textlink="">
      <xdr:nvSpPr>
        <xdr:cNvPr id="484" name="テキスト ボックス 483"/>
        <xdr:cNvSpPr txBox="1"/>
      </xdr:nvSpPr>
      <xdr:spPr>
        <a:xfrm>
          <a:off x="7561795" y="1561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116863</xdr:rowOff>
    </xdr:from>
    <xdr:to>
      <xdr:col>36</xdr:col>
      <xdr:colOff>165100</xdr:colOff>
      <xdr:row>91</xdr:row>
      <xdr:rowOff>47013</xdr:rowOff>
    </xdr:to>
    <xdr:sp macro="" textlink="">
      <xdr:nvSpPr>
        <xdr:cNvPr id="485" name="楕円 484"/>
        <xdr:cNvSpPr/>
      </xdr:nvSpPr>
      <xdr:spPr>
        <a:xfrm>
          <a:off x="6921500" y="155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63540</xdr:rowOff>
    </xdr:from>
    <xdr:ext cx="599010" cy="259045"/>
    <xdr:sp macro="" textlink="">
      <xdr:nvSpPr>
        <xdr:cNvPr id="486" name="テキスト ボックス 485"/>
        <xdr:cNvSpPr txBox="1"/>
      </xdr:nvSpPr>
      <xdr:spPr>
        <a:xfrm>
          <a:off x="6672795" y="1532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09" name="直線コネクタ 508"/>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0"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1" name="直線コネクタ 510"/>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2"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3" name="直線コネクタ 512"/>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133528</xdr:rowOff>
    </xdr:from>
    <xdr:to>
      <xdr:col>85</xdr:col>
      <xdr:colOff>127000</xdr:colOff>
      <xdr:row>38</xdr:row>
      <xdr:rowOff>37561</xdr:rowOff>
    </xdr:to>
    <xdr:cxnSp macro="">
      <xdr:nvCxnSpPr>
        <xdr:cNvPr id="514" name="直線コネクタ 513"/>
        <xdr:cNvCxnSpPr/>
      </xdr:nvCxnSpPr>
      <xdr:spPr>
        <a:xfrm flipV="1">
          <a:off x="15481300" y="6477178"/>
          <a:ext cx="8382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15"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16" name="フローチャート: 判断 515"/>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122921</xdr:rowOff>
    </xdr:from>
    <xdr:to>
      <xdr:col>81</xdr:col>
      <xdr:colOff>50800</xdr:colOff>
      <xdr:row>38</xdr:row>
      <xdr:rowOff>37561</xdr:rowOff>
    </xdr:to>
    <xdr:cxnSp macro="">
      <xdr:nvCxnSpPr>
        <xdr:cNvPr id="517" name="直線コネクタ 516"/>
        <xdr:cNvCxnSpPr/>
      </xdr:nvCxnSpPr>
      <xdr:spPr>
        <a:xfrm>
          <a:off x="14592300" y="6466571"/>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18" name="フローチャート: 判断 517"/>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19" name="テキスト ボックス 518"/>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85705</xdr:rowOff>
    </xdr:from>
    <xdr:to>
      <xdr:col>76</xdr:col>
      <xdr:colOff>114300</xdr:colOff>
      <xdr:row>37</xdr:row>
      <xdr:rowOff>122921</xdr:rowOff>
    </xdr:to>
    <xdr:cxnSp macro="">
      <xdr:nvCxnSpPr>
        <xdr:cNvPr id="520" name="直線コネクタ 519"/>
        <xdr:cNvCxnSpPr/>
      </xdr:nvCxnSpPr>
      <xdr:spPr>
        <a:xfrm>
          <a:off x="13703300" y="6429355"/>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1" name="フローチャート: 判断 520"/>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2" name="テキスト ボックス 521"/>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85705</xdr:rowOff>
    </xdr:from>
    <xdr:to>
      <xdr:col>71</xdr:col>
      <xdr:colOff>177800</xdr:colOff>
      <xdr:row>37</xdr:row>
      <xdr:rowOff>94483</xdr:rowOff>
    </xdr:to>
    <xdr:cxnSp macro="">
      <xdr:nvCxnSpPr>
        <xdr:cNvPr id="523" name="直線コネクタ 522"/>
        <xdr:cNvCxnSpPr/>
      </xdr:nvCxnSpPr>
      <xdr:spPr>
        <a:xfrm flipV="1">
          <a:off x="12814300" y="6429355"/>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4" name="フローチャート: 判断 523"/>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25" name="テキスト ボックス 524"/>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163561</xdr:rowOff>
    </xdr:from>
    <xdr:to>
      <xdr:col>67</xdr:col>
      <xdr:colOff>101600</xdr:colOff>
      <xdr:row>37</xdr:row>
      <xdr:rowOff>93711</xdr:rowOff>
    </xdr:to>
    <xdr:sp macro="" textlink="">
      <xdr:nvSpPr>
        <xdr:cNvPr id="526" name="フローチャート: 判断 525"/>
        <xdr:cNvSpPr/>
      </xdr:nvSpPr>
      <xdr:spPr>
        <a:xfrm>
          <a:off x="12763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110238</xdr:rowOff>
    </xdr:from>
    <xdr:ext cx="534377" cy="259045"/>
    <xdr:sp macro="" textlink="">
      <xdr:nvSpPr>
        <xdr:cNvPr id="527" name="テキスト ボックス 526"/>
        <xdr:cNvSpPr txBox="1"/>
      </xdr:nvSpPr>
      <xdr:spPr>
        <a:xfrm>
          <a:off x="12547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82728</xdr:rowOff>
    </xdr:from>
    <xdr:to>
      <xdr:col>85</xdr:col>
      <xdr:colOff>177800</xdr:colOff>
      <xdr:row>38</xdr:row>
      <xdr:rowOff>12878</xdr:rowOff>
    </xdr:to>
    <xdr:sp macro="" textlink="">
      <xdr:nvSpPr>
        <xdr:cNvPr id="533" name="楕円 532"/>
        <xdr:cNvSpPr/>
      </xdr:nvSpPr>
      <xdr:spPr>
        <a:xfrm>
          <a:off x="162687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61155</xdr:rowOff>
    </xdr:from>
    <xdr:ext cx="534377" cy="259045"/>
    <xdr:sp macro="" textlink="">
      <xdr:nvSpPr>
        <xdr:cNvPr id="534" name="消防費該当値テキスト"/>
        <xdr:cNvSpPr txBox="1"/>
      </xdr:nvSpPr>
      <xdr:spPr>
        <a:xfrm>
          <a:off x="16370300" y="64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158212</xdr:rowOff>
    </xdr:from>
    <xdr:to>
      <xdr:col>81</xdr:col>
      <xdr:colOff>101600</xdr:colOff>
      <xdr:row>38</xdr:row>
      <xdr:rowOff>88362</xdr:rowOff>
    </xdr:to>
    <xdr:sp macro="" textlink="">
      <xdr:nvSpPr>
        <xdr:cNvPr id="535" name="楕円 534"/>
        <xdr:cNvSpPr/>
      </xdr:nvSpPr>
      <xdr:spPr>
        <a:xfrm>
          <a:off x="15430500" y="65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79488</xdr:rowOff>
    </xdr:from>
    <xdr:ext cx="534377" cy="259045"/>
    <xdr:sp macro="" textlink="">
      <xdr:nvSpPr>
        <xdr:cNvPr id="536" name="テキスト ボックス 535"/>
        <xdr:cNvSpPr txBox="1"/>
      </xdr:nvSpPr>
      <xdr:spPr>
        <a:xfrm>
          <a:off x="15214111" y="65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72121</xdr:rowOff>
    </xdr:from>
    <xdr:to>
      <xdr:col>76</xdr:col>
      <xdr:colOff>165100</xdr:colOff>
      <xdr:row>38</xdr:row>
      <xdr:rowOff>2271</xdr:rowOff>
    </xdr:to>
    <xdr:sp macro="" textlink="">
      <xdr:nvSpPr>
        <xdr:cNvPr id="537" name="楕円 536"/>
        <xdr:cNvSpPr/>
      </xdr:nvSpPr>
      <xdr:spPr>
        <a:xfrm>
          <a:off x="14541500" y="641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164847</xdr:rowOff>
    </xdr:from>
    <xdr:ext cx="534377" cy="259045"/>
    <xdr:sp macro="" textlink="">
      <xdr:nvSpPr>
        <xdr:cNvPr id="538" name="テキスト ボックス 537"/>
        <xdr:cNvSpPr txBox="1"/>
      </xdr:nvSpPr>
      <xdr:spPr>
        <a:xfrm>
          <a:off x="14325111" y="650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34905</xdr:rowOff>
    </xdr:from>
    <xdr:to>
      <xdr:col>72</xdr:col>
      <xdr:colOff>38100</xdr:colOff>
      <xdr:row>37</xdr:row>
      <xdr:rowOff>136505</xdr:rowOff>
    </xdr:to>
    <xdr:sp macro="" textlink="">
      <xdr:nvSpPr>
        <xdr:cNvPr id="539" name="楕円 538"/>
        <xdr:cNvSpPr/>
      </xdr:nvSpPr>
      <xdr:spPr>
        <a:xfrm>
          <a:off x="13652500" y="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153032</xdr:rowOff>
    </xdr:from>
    <xdr:ext cx="534377" cy="259045"/>
    <xdr:sp macro="" textlink="">
      <xdr:nvSpPr>
        <xdr:cNvPr id="540" name="テキスト ボックス 539"/>
        <xdr:cNvSpPr txBox="1"/>
      </xdr:nvSpPr>
      <xdr:spPr>
        <a:xfrm>
          <a:off x="13436111" y="61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43683</xdr:rowOff>
    </xdr:from>
    <xdr:to>
      <xdr:col>67</xdr:col>
      <xdr:colOff>101600</xdr:colOff>
      <xdr:row>37</xdr:row>
      <xdr:rowOff>145283</xdr:rowOff>
    </xdr:to>
    <xdr:sp macro="" textlink="">
      <xdr:nvSpPr>
        <xdr:cNvPr id="541" name="楕円 540"/>
        <xdr:cNvSpPr/>
      </xdr:nvSpPr>
      <xdr:spPr>
        <a:xfrm>
          <a:off x="12763500" y="63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136410</xdr:rowOff>
    </xdr:from>
    <xdr:ext cx="534377" cy="259045"/>
    <xdr:sp macro="" textlink="">
      <xdr:nvSpPr>
        <xdr:cNvPr id="542" name="テキスト ボックス 541"/>
        <xdr:cNvSpPr txBox="1"/>
      </xdr:nvSpPr>
      <xdr:spPr>
        <a:xfrm>
          <a:off x="12547111" y="64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67" name="直線コネクタ 566"/>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68"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69" name="直線コネクタ 568"/>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0"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1" name="直線コネクタ 570"/>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158579</xdr:rowOff>
    </xdr:from>
    <xdr:to>
      <xdr:col>85</xdr:col>
      <xdr:colOff>127000</xdr:colOff>
      <xdr:row>55</xdr:row>
      <xdr:rowOff>48888</xdr:rowOff>
    </xdr:to>
    <xdr:cxnSp macro="">
      <xdr:nvCxnSpPr>
        <xdr:cNvPr id="572" name="直線コネクタ 571"/>
        <xdr:cNvCxnSpPr/>
      </xdr:nvCxnSpPr>
      <xdr:spPr>
        <a:xfrm>
          <a:off x="15481300" y="9416879"/>
          <a:ext cx="838200" cy="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3"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4" name="フローチャート: 判断 573"/>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158579</xdr:rowOff>
    </xdr:from>
    <xdr:to>
      <xdr:col>81</xdr:col>
      <xdr:colOff>50800</xdr:colOff>
      <xdr:row>55</xdr:row>
      <xdr:rowOff>170066</xdr:rowOff>
    </xdr:to>
    <xdr:cxnSp macro="">
      <xdr:nvCxnSpPr>
        <xdr:cNvPr id="575" name="直線コネクタ 574"/>
        <xdr:cNvCxnSpPr/>
      </xdr:nvCxnSpPr>
      <xdr:spPr>
        <a:xfrm flipV="1">
          <a:off x="14592300" y="9416879"/>
          <a:ext cx="889000" cy="1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76" name="フローチャート: 判断 575"/>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77" name="テキスト ボックス 576"/>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170066</xdr:rowOff>
    </xdr:from>
    <xdr:to>
      <xdr:col>76</xdr:col>
      <xdr:colOff>114300</xdr:colOff>
      <xdr:row>56</xdr:row>
      <xdr:rowOff>61290</xdr:rowOff>
    </xdr:to>
    <xdr:cxnSp macro="">
      <xdr:nvCxnSpPr>
        <xdr:cNvPr id="578" name="直線コネクタ 577"/>
        <xdr:cNvCxnSpPr/>
      </xdr:nvCxnSpPr>
      <xdr:spPr>
        <a:xfrm flipV="1">
          <a:off x="13703300" y="9599816"/>
          <a:ext cx="8890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79" name="フローチャート: 判断 578"/>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0" name="テキスト ボックス 579"/>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39173</xdr:rowOff>
    </xdr:from>
    <xdr:to>
      <xdr:col>71</xdr:col>
      <xdr:colOff>177800</xdr:colOff>
      <xdr:row>56</xdr:row>
      <xdr:rowOff>61290</xdr:rowOff>
    </xdr:to>
    <xdr:cxnSp macro="">
      <xdr:nvCxnSpPr>
        <xdr:cNvPr id="581" name="直線コネクタ 580"/>
        <xdr:cNvCxnSpPr/>
      </xdr:nvCxnSpPr>
      <xdr:spPr>
        <a:xfrm>
          <a:off x="12814300" y="9468923"/>
          <a:ext cx="889000" cy="19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2" name="フローチャート: 判断 581"/>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3" name="テキスト ボックス 582"/>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99073</xdr:rowOff>
    </xdr:from>
    <xdr:to>
      <xdr:col>67</xdr:col>
      <xdr:colOff>101600</xdr:colOff>
      <xdr:row>57</xdr:row>
      <xdr:rowOff>29223</xdr:rowOff>
    </xdr:to>
    <xdr:sp macro="" textlink="">
      <xdr:nvSpPr>
        <xdr:cNvPr id="584" name="フローチャート: 判断 583"/>
        <xdr:cNvSpPr/>
      </xdr:nvSpPr>
      <xdr:spPr>
        <a:xfrm>
          <a:off x="12763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20350</xdr:rowOff>
    </xdr:from>
    <xdr:ext cx="534377" cy="259045"/>
    <xdr:sp macro="" textlink="">
      <xdr:nvSpPr>
        <xdr:cNvPr id="585" name="テキスト ボックス 584"/>
        <xdr:cNvSpPr txBox="1"/>
      </xdr:nvSpPr>
      <xdr:spPr>
        <a:xfrm>
          <a:off x="12547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169538</xdr:rowOff>
    </xdr:from>
    <xdr:to>
      <xdr:col>85</xdr:col>
      <xdr:colOff>177800</xdr:colOff>
      <xdr:row>55</xdr:row>
      <xdr:rowOff>99688</xdr:rowOff>
    </xdr:to>
    <xdr:sp macro="" textlink="">
      <xdr:nvSpPr>
        <xdr:cNvPr id="591" name="楕円 590"/>
        <xdr:cNvSpPr/>
      </xdr:nvSpPr>
      <xdr:spPr>
        <a:xfrm>
          <a:off x="16268700" y="94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20965</xdr:rowOff>
    </xdr:from>
    <xdr:ext cx="534377" cy="259045"/>
    <xdr:sp macro="" textlink="">
      <xdr:nvSpPr>
        <xdr:cNvPr id="592" name="教育費該当値テキスト"/>
        <xdr:cNvSpPr txBox="1"/>
      </xdr:nvSpPr>
      <xdr:spPr>
        <a:xfrm>
          <a:off x="16370300" y="9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107779</xdr:rowOff>
    </xdr:from>
    <xdr:to>
      <xdr:col>81</xdr:col>
      <xdr:colOff>101600</xdr:colOff>
      <xdr:row>55</xdr:row>
      <xdr:rowOff>37929</xdr:rowOff>
    </xdr:to>
    <xdr:sp macro="" textlink="">
      <xdr:nvSpPr>
        <xdr:cNvPr id="593" name="楕円 592"/>
        <xdr:cNvSpPr/>
      </xdr:nvSpPr>
      <xdr:spPr>
        <a:xfrm>
          <a:off x="15430500" y="9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54456</xdr:rowOff>
    </xdr:from>
    <xdr:ext cx="534377" cy="259045"/>
    <xdr:sp macro="" textlink="">
      <xdr:nvSpPr>
        <xdr:cNvPr id="594" name="テキスト ボックス 593"/>
        <xdr:cNvSpPr txBox="1"/>
      </xdr:nvSpPr>
      <xdr:spPr>
        <a:xfrm>
          <a:off x="15214111" y="91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119266</xdr:rowOff>
    </xdr:from>
    <xdr:to>
      <xdr:col>76</xdr:col>
      <xdr:colOff>165100</xdr:colOff>
      <xdr:row>56</xdr:row>
      <xdr:rowOff>49416</xdr:rowOff>
    </xdr:to>
    <xdr:sp macro="" textlink="">
      <xdr:nvSpPr>
        <xdr:cNvPr id="595" name="楕円 594"/>
        <xdr:cNvSpPr/>
      </xdr:nvSpPr>
      <xdr:spPr>
        <a:xfrm>
          <a:off x="14541500" y="95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65943</xdr:rowOff>
    </xdr:from>
    <xdr:ext cx="534377" cy="259045"/>
    <xdr:sp macro="" textlink="">
      <xdr:nvSpPr>
        <xdr:cNvPr id="596" name="テキスト ボックス 595"/>
        <xdr:cNvSpPr txBox="1"/>
      </xdr:nvSpPr>
      <xdr:spPr>
        <a:xfrm>
          <a:off x="14325111" y="93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10490</xdr:rowOff>
    </xdr:from>
    <xdr:to>
      <xdr:col>72</xdr:col>
      <xdr:colOff>38100</xdr:colOff>
      <xdr:row>56</xdr:row>
      <xdr:rowOff>112090</xdr:rowOff>
    </xdr:to>
    <xdr:sp macro="" textlink="">
      <xdr:nvSpPr>
        <xdr:cNvPr id="597" name="楕円 596"/>
        <xdr:cNvSpPr/>
      </xdr:nvSpPr>
      <xdr:spPr>
        <a:xfrm>
          <a:off x="13652500" y="96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128617</xdr:rowOff>
    </xdr:from>
    <xdr:ext cx="534377" cy="259045"/>
    <xdr:sp macro="" textlink="">
      <xdr:nvSpPr>
        <xdr:cNvPr id="598" name="テキスト ボックス 597"/>
        <xdr:cNvSpPr txBox="1"/>
      </xdr:nvSpPr>
      <xdr:spPr>
        <a:xfrm>
          <a:off x="13436111" y="93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159823</xdr:rowOff>
    </xdr:from>
    <xdr:to>
      <xdr:col>67</xdr:col>
      <xdr:colOff>101600</xdr:colOff>
      <xdr:row>55</xdr:row>
      <xdr:rowOff>89973</xdr:rowOff>
    </xdr:to>
    <xdr:sp macro="" textlink="">
      <xdr:nvSpPr>
        <xdr:cNvPr id="599" name="楕円 598"/>
        <xdr:cNvSpPr/>
      </xdr:nvSpPr>
      <xdr:spPr>
        <a:xfrm>
          <a:off x="12763500" y="94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106500</xdr:rowOff>
    </xdr:from>
    <xdr:ext cx="534377" cy="259045"/>
    <xdr:sp macro="" textlink="">
      <xdr:nvSpPr>
        <xdr:cNvPr id="600" name="テキスト ボックス 599"/>
        <xdr:cNvSpPr txBox="1"/>
      </xdr:nvSpPr>
      <xdr:spPr>
        <a:xfrm>
          <a:off x="12547111" y="91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49861</xdr:rowOff>
    </xdr:from>
    <xdr:to>
      <xdr:col>85</xdr:col>
      <xdr:colOff>126364</xdr:colOff>
      <xdr:row>79</xdr:row>
      <xdr:rowOff>98879</xdr:rowOff>
    </xdr:to>
    <xdr:cxnSp macro="">
      <xdr:nvCxnSpPr>
        <xdr:cNvPr id="626" name="直線コネクタ 625"/>
        <xdr:cNvCxnSpPr/>
      </xdr:nvCxnSpPr>
      <xdr:spPr>
        <a:xfrm flipV="1">
          <a:off x="16317595" y="12394261"/>
          <a:ext cx="1269" cy="1249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167988</xdr:rowOff>
    </xdr:from>
    <xdr:ext cx="534377" cy="259045"/>
    <xdr:sp macro="" textlink="">
      <xdr:nvSpPr>
        <xdr:cNvPr id="629" name="災害復旧費最大値テキスト"/>
        <xdr:cNvSpPr txBox="1"/>
      </xdr:nvSpPr>
      <xdr:spPr>
        <a:xfrm>
          <a:off x="16370300" y="121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49861</xdr:rowOff>
    </xdr:from>
    <xdr:to>
      <xdr:col>86</xdr:col>
      <xdr:colOff>25400</xdr:colOff>
      <xdr:row>72</xdr:row>
      <xdr:rowOff>49861</xdr:rowOff>
    </xdr:to>
    <xdr:cxnSp macro="">
      <xdr:nvCxnSpPr>
        <xdr:cNvPr id="630" name="直線コネクタ 629"/>
        <xdr:cNvCxnSpPr/>
      </xdr:nvCxnSpPr>
      <xdr:spPr>
        <a:xfrm>
          <a:off x="16230600" y="1239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51363</xdr:rowOff>
    </xdr:from>
    <xdr:to>
      <xdr:col>85</xdr:col>
      <xdr:colOff>127000</xdr:colOff>
      <xdr:row>72</xdr:row>
      <xdr:rowOff>49861</xdr:rowOff>
    </xdr:to>
    <xdr:cxnSp macro="">
      <xdr:nvCxnSpPr>
        <xdr:cNvPr id="631" name="直線コネクタ 630"/>
        <xdr:cNvCxnSpPr/>
      </xdr:nvCxnSpPr>
      <xdr:spPr>
        <a:xfrm>
          <a:off x="15481300" y="12052863"/>
          <a:ext cx="838200" cy="34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143614</xdr:rowOff>
    </xdr:from>
    <xdr:ext cx="469744" cy="259045"/>
    <xdr:sp macro="" textlink="">
      <xdr:nvSpPr>
        <xdr:cNvPr id="632" name="災害復旧費平均値テキスト"/>
        <xdr:cNvSpPr txBox="1"/>
      </xdr:nvSpPr>
      <xdr:spPr>
        <a:xfrm>
          <a:off x="16370300" y="135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165187</xdr:rowOff>
    </xdr:from>
    <xdr:to>
      <xdr:col>85</xdr:col>
      <xdr:colOff>177800</xdr:colOff>
      <xdr:row>79</xdr:row>
      <xdr:rowOff>95337</xdr:rowOff>
    </xdr:to>
    <xdr:sp macro="" textlink="">
      <xdr:nvSpPr>
        <xdr:cNvPr id="633" name="フローチャート: 判断 632"/>
        <xdr:cNvSpPr/>
      </xdr:nvSpPr>
      <xdr:spPr>
        <a:xfrm>
          <a:off x="162687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51363</xdr:rowOff>
    </xdr:from>
    <xdr:to>
      <xdr:col>81</xdr:col>
      <xdr:colOff>50800</xdr:colOff>
      <xdr:row>74</xdr:row>
      <xdr:rowOff>38822</xdr:rowOff>
    </xdr:to>
    <xdr:cxnSp macro="">
      <xdr:nvCxnSpPr>
        <xdr:cNvPr id="634" name="直線コネクタ 633"/>
        <xdr:cNvCxnSpPr/>
      </xdr:nvCxnSpPr>
      <xdr:spPr>
        <a:xfrm flipV="1">
          <a:off x="14592300" y="12052863"/>
          <a:ext cx="889000" cy="6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28158</xdr:rowOff>
    </xdr:from>
    <xdr:to>
      <xdr:col>81</xdr:col>
      <xdr:colOff>101600</xdr:colOff>
      <xdr:row>79</xdr:row>
      <xdr:rowOff>129758</xdr:rowOff>
    </xdr:to>
    <xdr:sp macro="" textlink="">
      <xdr:nvSpPr>
        <xdr:cNvPr id="635" name="フローチャート: 判断 634"/>
        <xdr:cNvSpPr/>
      </xdr:nvSpPr>
      <xdr:spPr>
        <a:xfrm>
          <a:off x="15430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120885</xdr:rowOff>
    </xdr:from>
    <xdr:ext cx="378565" cy="259045"/>
    <xdr:sp macro="" textlink="">
      <xdr:nvSpPr>
        <xdr:cNvPr id="636" name="テキスト ボックス 635"/>
        <xdr:cNvSpPr txBox="1"/>
      </xdr:nvSpPr>
      <xdr:spPr>
        <a:xfrm>
          <a:off x="15292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38822</xdr:rowOff>
    </xdr:from>
    <xdr:to>
      <xdr:col>76</xdr:col>
      <xdr:colOff>114300</xdr:colOff>
      <xdr:row>77</xdr:row>
      <xdr:rowOff>70205</xdr:rowOff>
    </xdr:to>
    <xdr:cxnSp macro="">
      <xdr:nvCxnSpPr>
        <xdr:cNvPr id="637" name="直線コネクタ 636"/>
        <xdr:cNvCxnSpPr/>
      </xdr:nvCxnSpPr>
      <xdr:spPr>
        <a:xfrm flipV="1">
          <a:off x="13703300" y="12726122"/>
          <a:ext cx="889000" cy="5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34199</xdr:rowOff>
    </xdr:from>
    <xdr:to>
      <xdr:col>76</xdr:col>
      <xdr:colOff>165100</xdr:colOff>
      <xdr:row>79</xdr:row>
      <xdr:rowOff>135799</xdr:rowOff>
    </xdr:to>
    <xdr:sp macro="" textlink="">
      <xdr:nvSpPr>
        <xdr:cNvPr id="638" name="フローチャート: 判断 637"/>
        <xdr:cNvSpPr/>
      </xdr:nvSpPr>
      <xdr:spPr>
        <a:xfrm>
          <a:off x="14541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126926</xdr:rowOff>
    </xdr:from>
    <xdr:ext cx="378565" cy="259045"/>
    <xdr:sp macro="" textlink="">
      <xdr:nvSpPr>
        <xdr:cNvPr id="639" name="テキスト ボックス 638"/>
        <xdr:cNvSpPr txBox="1"/>
      </xdr:nvSpPr>
      <xdr:spPr>
        <a:xfrm>
          <a:off x="14403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128042</xdr:rowOff>
    </xdr:from>
    <xdr:to>
      <xdr:col>71</xdr:col>
      <xdr:colOff>177800</xdr:colOff>
      <xdr:row>77</xdr:row>
      <xdr:rowOff>70205</xdr:rowOff>
    </xdr:to>
    <xdr:cxnSp macro="">
      <xdr:nvCxnSpPr>
        <xdr:cNvPr id="640" name="直線コネクタ 639"/>
        <xdr:cNvCxnSpPr/>
      </xdr:nvCxnSpPr>
      <xdr:spPr>
        <a:xfrm>
          <a:off x="12814300" y="13158242"/>
          <a:ext cx="889000" cy="11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33220</xdr:rowOff>
    </xdr:from>
    <xdr:to>
      <xdr:col>72</xdr:col>
      <xdr:colOff>38100</xdr:colOff>
      <xdr:row>79</xdr:row>
      <xdr:rowOff>134820</xdr:rowOff>
    </xdr:to>
    <xdr:sp macro="" textlink="">
      <xdr:nvSpPr>
        <xdr:cNvPr id="641" name="フローチャート: 判断 640"/>
        <xdr:cNvSpPr/>
      </xdr:nvSpPr>
      <xdr:spPr>
        <a:xfrm>
          <a:off x="13652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125947</xdr:rowOff>
    </xdr:from>
    <xdr:ext cx="378565" cy="259045"/>
    <xdr:sp macro="" textlink="">
      <xdr:nvSpPr>
        <xdr:cNvPr id="642" name="テキスト ボックス 641"/>
        <xdr:cNvSpPr txBox="1"/>
      </xdr:nvSpPr>
      <xdr:spPr>
        <a:xfrm>
          <a:off x="13514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10294</xdr:rowOff>
    </xdr:from>
    <xdr:to>
      <xdr:col>67</xdr:col>
      <xdr:colOff>101600</xdr:colOff>
      <xdr:row>79</xdr:row>
      <xdr:rowOff>111894</xdr:rowOff>
    </xdr:to>
    <xdr:sp macro="" textlink="">
      <xdr:nvSpPr>
        <xdr:cNvPr id="643" name="フローチャート: 判断 642"/>
        <xdr:cNvSpPr/>
      </xdr:nvSpPr>
      <xdr:spPr>
        <a:xfrm>
          <a:off x="12763500" y="1355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103021</xdr:rowOff>
    </xdr:from>
    <xdr:ext cx="469744" cy="259045"/>
    <xdr:sp macro="" textlink="">
      <xdr:nvSpPr>
        <xdr:cNvPr id="644" name="テキスト ボックス 643"/>
        <xdr:cNvSpPr txBox="1"/>
      </xdr:nvSpPr>
      <xdr:spPr>
        <a:xfrm>
          <a:off x="12579428" y="136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170511</xdr:rowOff>
    </xdr:from>
    <xdr:to>
      <xdr:col>85</xdr:col>
      <xdr:colOff>177800</xdr:colOff>
      <xdr:row>72</xdr:row>
      <xdr:rowOff>100661</xdr:rowOff>
    </xdr:to>
    <xdr:sp macro="" textlink="">
      <xdr:nvSpPr>
        <xdr:cNvPr id="650" name="楕円 649"/>
        <xdr:cNvSpPr/>
      </xdr:nvSpPr>
      <xdr:spPr>
        <a:xfrm>
          <a:off x="16268700" y="12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123538</xdr:rowOff>
    </xdr:from>
    <xdr:ext cx="534377" cy="259045"/>
    <xdr:sp macro="" textlink="">
      <xdr:nvSpPr>
        <xdr:cNvPr id="651" name="災害復旧費該当値テキスト"/>
        <xdr:cNvSpPr txBox="1"/>
      </xdr:nvSpPr>
      <xdr:spPr>
        <a:xfrm>
          <a:off x="16370300" y="1229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563</xdr:rowOff>
    </xdr:from>
    <xdr:to>
      <xdr:col>81</xdr:col>
      <xdr:colOff>101600</xdr:colOff>
      <xdr:row>70</xdr:row>
      <xdr:rowOff>102163</xdr:rowOff>
    </xdr:to>
    <xdr:sp macro="" textlink="">
      <xdr:nvSpPr>
        <xdr:cNvPr id="652" name="楕円 651"/>
        <xdr:cNvSpPr/>
      </xdr:nvSpPr>
      <xdr:spPr>
        <a:xfrm>
          <a:off x="15430500" y="12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118690</xdr:rowOff>
    </xdr:from>
    <xdr:ext cx="534377" cy="259045"/>
    <xdr:sp macro="" textlink="">
      <xdr:nvSpPr>
        <xdr:cNvPr id="653" name="テキスト ボックス 652"/>
        <xdr:cNvSpPr txBox="1"/>
      </xdr:nvSpPr>
      <xdr:spPr>
        <a:xfrm>
          <a:off x="15214111" y="11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159472</xdr:rowOff>
    </xdr:from>
    <xdr:to>
      <xdr:col>76</xdr:col>
      <xdr:colOff>165100</xdr:colOff>
      <xdr:row>74</xdr:row>
      <xdr:rowOff>89622</xdr:rowOff>
    </xdr:to>
    <xdr:sp macro="" textlink="">
      <xdr:nvSpPr>
        <xdr:cNvPr id="654" name="楕円 653"/>
        <xdr:cNvSpPr/>
      </xdr:nvSpPr>
      <xdr:spPr>
        <a:xfrm>
          <a:off x="14541500" y="126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106149</xdr:rowOff>
    </xdr:from>
    <xdr:ext cx="534377" cy="259045"/>
    <xdr:sp macro="" textlink="">
      <xdr:nvSpPr>
        <xdr:cNvPr id="655" name="テキスト ボックス 654"/>
        <xdr:cNvSpPr txBox="1"/>
      </xdr:nvSpPr>
      <xdr:spPr>
        <a:xfrm>
          <a:off x="14325111" y="124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19405</xdr:rowOff>
    </xdr:from>
    <xdr:to>
      <xdr:col>72</xdr:col>
      <xdr:colOff>38100</xdr:colOff>
      <xdr:row>77</xdr:row>
      <xdr:rowOff>121005</xdr:rowOff>
    </xdr:to>
    <xdr:sp macro="" textlink="">
      <xdr:nvSpPr>
        <xdr:cNvPr id="656" name="楕円 655"/>
        <xdr:cNvSpPr/>
      </xdr:nvSpPr>
      <xdr:spPr>
        <a:xfrm>
          <a:off x="13652500" y="132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137532</xdr:rowOff>
    </xdr:from>
    <xdr:ext cx="534377" cy="259045"/>
    <xdr:sp macro="" textlink="">
      <xdr:nvSpPr>
        <xdr:cNvPr id="657" name="テキスト ボックス 656"/>
        <xdr:cNvSpPr txBox="1"/>
      </xdr:nvSpPr>
      <xdr:spPr>
        <a:xfrm>
          <a:off x="13436111" y="129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77242</xdr:rowOff>
    </xdr:from>
    <xdr:to>
      <xdr:col>67</xdr:col>
      <xdr:colOff>101600</xdr:colOff>
      <xdr:row>77</xdr:row>
      <xdr:rowOff>7392</xdr:rowOff>
    </xdr:to>
    <xdr:sp macro="" textlink="">
      <xdr:nvSpPr>
        <xdr:cNvPr id="658" name="楕円 657"/>
        <xdr:cNvSpPr/>
      </xdr:nvSpPr>
      <xdr:spPr>
        <a:xfrm>
          <a:off x="127635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23918</xdr:rowOff>
    </xdr:from>
    <xdr:ext cx="534377" cy="259045"/>
    <xdr:sp macro="" textlink="">
      <xdr:nvSpPr>
        <xdr:cNvPr id="659" name="テキスト ボックス 658"/>
        <xdr:cNvSpPr txBox="1"/>
      </xdr:nvSpPr>
      <xdr:spPr>
        <a:xfrm>
          <a:off x="12547111" y="128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0" name="直線コネクタ 669"/>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1" name="テキスト ボックス 670"/>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3" name="テキスト ボックス 672"/>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4" name="直線コネクタ 673"/>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5" name="テキスト ボックス 674"/>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8" name="直線コネクタ 677"/>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79" name="テキスト ボックス 678"/>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2" name="直線コネクタ 681"/>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3" name="テキスト ボックス 682"/>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87" name="直線コネクタ 686"/>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88"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89" name="直線コネクタ 688"/>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0"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1" name="直線コネクタ 690"/>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79879</xdr:rowOff>
    </xdr:from>
    <xdr:to>
      <xdr:col>85</xdr:col>
      <xdr:colOff>127000</xdr:colOff>
      <xdr:row>96</xdr:row>
      <xdr:rowOff>115269</xdr:rowOff>
    </xdr:to>
    <xdr:cxnSp macro="">
      <xdr:nvCxnSpPr>
        <xdr:cNvPr id="692" name="直線コネクタ 691"/>
        <xdr:cNvCxnSpPr/>
      </xdr:nvCxnSpPr>
      <xdr:spPr>
        <a:xfrm flipV="1">
          <a:off x="15481300" y="16539079"/>
          <a:ext cx="8382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3"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4" name="フローチャート: 判断 693"/>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115269</xdr:rowOff>
    </xdr:from>
    <xdr:to>
      <xdr:col>81</xdr:col>
      <xdr:colOff>50800</xdr:colOff>
      <xdr:row>96</xdr:row>
      <xdr:rowOff>137199</xdr:rowOff>
    </xdr:to>
    <xdr:cxnSp macro="">
      <xdr:nvCxnSpPr>
        <xdr:cNvPr id="695" name="直線コネクタ 694"/>
        <xdr:cNvCxnSpPr/>
      </xdr:nvCxnSpPr>
      <xdr:spPr>
        <a:xfrm flipV="1">
          <a:off x="14592300" y="16574469"/>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6" name="フローチャート: 判断 695"/>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697" name="テキスト ボックス 696"/>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66649</xdr:rowOff>
    </xdr:from>
    <xdr:to>
      <xdr:col>76</xdr:col>
      <xdr:colOff>114300</xdr:colOff>
      <xdr:row>96</xdr:row>
      <xdr:rowOff>137199</xdr:rowOff>
    </xdr:to>
    <xdr:cxnSp macro="">
      <xdr:nvCxnSpPr>
        <xdr:cNvPr id="698" name="直線コネクタ 697"/>
        <xdr:cNvCxnSpPr/>
      </xdr:nvCxnSpPr>
      <xdr:spPr>
        <a:xfrm>
          <a:off x="13703300" y="16525849"/>
          <a:ext cx="889000" cy="7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699" name="フローチャート: 判断 698"/>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0" name="テキスト ボックス 699"/>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170804</xdr:rowOff>
    </xdr:from>
    <xdr:to>
      <xdr:col>71</xdr:col>
      <xdr:colOff>177800</xdr:colOff>
      <xdr:row>96</xdr:row>
      <xdr:rowOff>66649</xdr:rowOff>
    </xdr:to>
    <xdr:cxnSp macro="">
      <xdr:nvCxnSpPr>
        <xdr:cNvPr id="701" name="直線コネクタ 700"/>
        <xdr:cNvCxnSpPr/>
      </xdr:nvCxnSpPr>
      <xdr:spPr>
        <a:xfrm>
          <a:off x="12814300" y="16458554"/>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2" name="フローチャート: 判断 701"/>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3" name="テキスト ボックス 702"/>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3161</xdr:rowOff>
    </xdr:from>
    <xdr:to>
      <xdr:col>67</xdr:col>
      <xdr:colOff>101600</xdr:colOff>
      <xdr:row>96</xdr:row>
      <xdr:rowOff>104761</xdr:rowOff>
    </xdr:to>
    <xdr:sp macro="" textlink="">
      <xdr:nvSpPr>
        <xdr:cNvPr id="704" name="フローチャート: 判断 703"/>
        <xdr:cNvSpPr/>
      </xdr:nvSpPr>
      <xdr:spPr>
        <a:xfrm>
          <a:off x="12763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95888</xdr:rowOff>
    </xdr:from>
    <xdr:ext cx="534377" cy="259045"/>
    <xdr:sp macro="" textlink="">
      <xdr:nvSpPr>
        <xdr:cNvPr id="705" name="テキスト ボックス 704"/>
        <xdr:cNvSpPr txBox="1"/>
      </xdr:nvSpPr>
      <xdr:spPr>
        <a:xfrm>
          <a:off x="12547111" y="165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29079</xdr:rowOff>
    </xdr:from>
    <xdr:to>
      <xdr:col>85</xdr:col>
      <xdr:colOff>177800</xdr:colOff>
      <xdr:row>96</xdr:row>
      <xdr:rowOff>130679</xdr:rowOff>
    </xdr:to>
    <xdr:sp macro="" textlink="">
      <xdr:nvSpPr>
        <xdr:cNvPr id="711" name="楕円 710"/>
        <xdr:cNvSpPr/>
      </xdr:nvSpPr>
      <xdr:spPr>
        <a:xfrm>
          <a:off x="16268700" y="164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51956</xdr:rowOff>
    </xdr:from>
    <xdr:ext cx="534377" cy="259045"/>
    <xdr:sp macro="" textlink="">
      <xdr:nvSpPr>
        <xdr:cNvPr id="712" name="公債費該当値テキスト"/>
        <xdr:cNvSpPr txBox="1"/>
      </xdr:nvSpPr>
      <xdr:spPr>
        <a:xfrm>
          <a:off x="16370300" y="163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64469</xdr:rowOff>
    </xdr:from>
    <xdr:to>
      <xdr:col>81</xdr:col>
      <xdr:colOff>101600</xdr:colOff>
      <xdr:row>96</xdr:row>
      <xdr:rowOff>166069</xdr:rowOff>
    </xdr:to>
    <xdr:sp macro="" textlink="">
      <xdr:nvSpPr>
        <xdr:cNvPr id="713" name="楕円 712"/>
        <xdr:cNvSpPr/>
      </xdr:nvSpPr>
      <xdr:spPr>
        <a:xfrm>
          <a:off x="15430500" y="165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11146</xdr:rowOff>
    </xdr:from>
    <xdr:ext cx="534377" cy="259045"/>
    <xdr:sp macro="" textlink="">
      <xdr:nvSpPr>
        <xdr:cNvPr id="714" name="テキスト ボックス 713"/>
        <xdr:cNvSpPr txBox="1"/>
      </xdr:nvSpPr>
      <xdr:spPr>
        <a:xfrm>
          <a:off x="15214111" y="162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86399</xdr:rowOff>
    </xdr:from>
    <xdr:to>
      <xdr:col>76</xdr:col>
      <xdr:colOff>165100</xdr:colOff>
      <xdr:row>97</xdr:row>
      <xdr:rowOff>16549</xdr:rowOff>
    </xdr:to>
    <xdr:sp macro="" textlink="">
      <xdr:nvSpPr>
        <xdr:cNvPr id="715" name="楕円 714"/>
        <xdr:cNvSpPr/>
      </xdr:nvSpPr>
      <xdr:spPr>
        <a:xfrm>
          <a:off x="14541500" y="165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7676</xdr:rowOff>
    </xdr:from>
    <xdr:ext cx="534377" cy="259045"/>
    <xdr:sp macro="" textlink="">
      <xdr:nvSpPr>
        <xdr:cNvPr id="716" name="テキスト ボックス 715"/>
        <xdr:cNvSpPr txBox="1"/>
      </xdr:nvSpPr>
      <xdr:spPr>
        <a:xfrm>
          <a:off x="14325111" y="166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15849</xdr:rowOff>
    </xdr:from>
    <xdr:to>
      <xdr:col>72</xdr:col>
      <xdr:colOff>38100</xdr:colOff>
      <xdr:row>96</xdr:row>
      <xdr:rowOff>117449</xdr:rowOff>
    </xdr:to>
    <xdr:sp macro="" textlink="">
      <xdr:nvSpPr>
        <xdr:cNvPr id="717" name="楕円 716"/>
        <xdr:cNvSpPr/>
      </xdr:nvSpPr>
      <xdr:spPr>
        <a:xfrm>
          <a:off x="13652500" y="164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133976</xdr:rowOff>
    </xdr:from>
    <xdr:ext cx="534377" cy="259045"/>
    <xdr:sp macro="" textlink="">
      <xdr:nvSpPr>
        <xdr:cNvPr id="718" name="テキスト ボックス 717"/>
        <xdr:cNvSpPr txBox="1"/>
      </xdr:nvSpPr>
      <xdr:spPr>
        <a:xfrm>
          <a:off x="13436111" y="1625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120004</xdr:rowOff>
    </xdr:from>
    <xdr:to>
      <xdr:col>67</xdr:col>
      <xdr:colOff>101600</xdr:colOff>
      <xdr:row>96</xdr:row>
      <xdr:rowOff>50154</xdr:rowOff>
    </xdr:to>
    <xdr:sp macro="" textlink="">
      <xdr:nvSpPr>
        <xdr:cNvPr id="719" name="楕円 718"/>
        <xdr:cNvSpPr/>
      </xdr:nvSpPr>
      <xdr:spPr>
        <a:xfrm>
          <a:off x="12763500" y="164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66681</xdr:rowOff>
    </xdr:from>
    <xdr:ext cx="534377" cy="259045"/>
    <xdr:sp macro="" textlink="">
      <xdr:nvSpPr>
        <xdr:cNvPr id="720" name="テキスト ボックス 719"/>
        <xdr:cNvSpPr txBox="1"/>
      </xdr:nvSpPr>
      <xdr:spPr>
        <a:xfrm>
          <a:off x="12547111" y="161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2" name="直線コネクタ 741"/>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3"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5"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6" name="直線コネクタ 745"/>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125024</xdr:rowOff>
    </xdr:from>
    <xdr:to>
      <xdr:col>116</xdr:col>
      <xdr:colOff>63500</xdr:colOff>
      <xdr:row>38</xdr:row>
      <xdr:rowOff>139700</xdr:rowOff>
    </xdr:to>
    <xdr:cxnSp macro="">
      <xdr:nvCxnSpPr>
        <xdr:cNvPr id="747" name="直線コネクタ 746"/>
        <xdr:cNvCxnSpPr/>
      </xdr:nvCxnSpPr>
      <xdr:spPr>
        <a:xfrm>
          <a:off x="21323300" y="6640124"/>
          <a:ext cx="8382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48"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49" name="フローチャート: 判断 748"/>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103398</xdr:rowOff>
    </xdr:from>
    <xdr:to>
      <xdr:col>111</xdr:col>
      <xdr:colOff>177800</xdr:colOff>
      <xdr:row>38</xdr:row>
      <xdr:rowOff>125024</xdr:rowOff>
    </xdr:to>
    <xdr:cxnSp macro="">
      <xdr:nvCxnSpPr>
        <xdr:cNvPr id="750" name="直線コネクタ 749"/>
        <xdr:cNvCxnSpPr/>
      </xdr:nvCxnSpPr>
      <xdr:spPr>
        <a:xfrm>
          <a:off x="20434300" y="6618498"/>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1" name="フローチャート: 判断 750"/>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6473</xdr:rowOff>
    </xdr:from>
    <xdr:ext cx="313932" cy="259045"/>
    <xdr:sp macro="" textlink="">
      <xdr:nvSpPr>
        <xdr:cNvPr id="752" name="テキスト ボックス 751"/>
        <xdr:cNvSpPr txBox="1"/>
      </xdr:nvSpPr>
      <xdr:spPr>
        <a:xfrm>
          <a:off x="21166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103398</xdr:rowOff>
    </xdr:from>
    <xdr:to>
      <xdr:col>107</xdr:col>
      <xdr:colOff>50800</xdr:colOff>
      <xdr:row>38</xdr:row>
      <xdr:rowOff>119172</xdr:rowOff>
    </xdr:to>
    <xdr:cxnSp macro="">
      <xdr:nvCxnSpPr>
        <xdr:cNvPr id="753" name="直線コネクタ 752"/>
        <xdr:cNvCxnSpPr/>
      </xdr:nvCxnSpPr>
      <xdr:spPr>
        <a:xfrm flipV="1">
          <a:off x="19545300" y="661849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4" name="フローチャート: 判断 753"/>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5" name="テキスト ボックス 754"/>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73041</xdr:rowOff>
    </xdr:from>
    <xdr:to>
      <xdr:col>102</xdr:col>
      <xdr:colOff>114300</xdr:colOff>
      <xdr:row>38</xdr:row>
      <xdr:rowOff>119172</xdr:rowOff>
    </xdr:to>
    <xdr:cxnSp macro="">
      <xdr:nvCxnSpPr>
        <xdr:cNvPr id="756" name="直線コネクタ 755"/>
        <xdr:cNvCxnSpPr/>
      </xdr:nvCxnSpPr>
      <xdr:spPr>
        <a:xfrm>
          <a:off x="18656300" y="6588141"/>
          <a:ext cx="889000" cy="4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57" name="フローチャート: 判断 756"/>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5925</xdr:rowOff>
    </xdr:from>
    <xdr:ext cx="313932" cy="259045"/>
    <xdr:sp macro="" textlink="">
      <xdr:nvSpPr>
        <xdr:cNvPr id="758" name="テキスト ボックス 757"/>
        <xdr:cNvSpPr txBox="1"/>
      </xdr:nvSpPr>
      <xdr:spPr>
        <a:xfrm>
          <a:off x="19388333" y="6692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68829</xdr:rowOff>
    </xdr:from>
    <xdr:to>
      <xdr:col>98</xdr:col>
      <xdr:colOff>38100</xdr:colOff>
      <xdr:row>38</xdr:row>
      <xdr:rowOff>170429</xdr:rowOff>
    </xdr:to>
    <xdr:sp macro="" textlink="">
      <xdr:nvSpPr>
        <xdr:cNvPr id="759" name="フローチャート: 判断 758"/>
        <xdr:cNvSpPr/>
      </xdr:nvSpPr>
      <xdr:spPr>
        <a:xfrm>
          <a:off x="18605500" y="65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161556</xdr:rowOff>
    </xdr:from>
    <xdr:ext cx="378565" cy="259045"/>
    <xdr:sp macro="" textlink="">
      <xdr:nvSpPr>
        <xdr:cNvPr id="760" name="テキスト ボックス 759"/>
        <xdr:cNvSpPr txBox="1"/>
      </xdr:nvSpPr>
      <xdr:spPr>
        <a:xfrm>
          <a:off x="18467017" y="667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67"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74224</xdr:rowOff>
    </xdr:from>
    <xdr:to>
      <xdr:col>112</xdr:col>
      <xdr:colOff>38100</xdr:colOff>
      <xdr:row>39</xdr:row>
      <xdr:rowOff>4374</xdr:rowOff>
    </xdr:to>
    <xdr:sp macro="" textlink="">
      <xdr:nvSpPr>
        <xdr:cNvPr id="768" name="楕円 767"/>
        <xdr:cNvSpPr/>
      </xdr:nvSpPr>
      <xdr:spPr>
        <a:xfrm>
          <a:off x="21272500" y="65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20901</xdr:rowOff>
    </xdr:from>
    <xdr:ext cx="378565" cy="259045"/>
    <xdr:sp macro="" textlink="">
      <xdr:nvSpPr>
        <xdr:cNvPr id="769" name="テキスト ボックス 768"/>
        <xdr:cNvSpPr txBox="1"/>
      </xdr:nvSpPr>
      <xdr:spPr>
        <a:xfrm>
          <a:off x="21134017" y="636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52598</xdr:rowOff>
    </xdr:from>
    <xdr:to>
      <xdr:col>107</xdr:col>
      <xdr:colOff>101600</xdr:colOff>
      <xdr:row>38</xdr:row>
      <xdr:rowOff>154198</xdr:rowOff>
    </xdr:to>
    <xdr:sp macro="" textlink="">
      <xdr:nvSpPr>
        <xdr:cNvPr id="770" name="楕円 769"/>
        <xdr:cNvSpPr/>
      </xdr:nvSpPr>
      <xdr:spPr>
        <a:xfrm>
          <a:off x="20383500" y="65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170725</xdr:rowOff>
    </xdr:from>
    <xdr:ext cx="378565" cy="259045"/>
    <xdr:sp macro="" textlink="">
      <xdr:nvSpPr>
        <xdr:cNvPr id="771" name="テキスト ボックス 770"/>
        <xdr:cNvSpPr txBox="1"/>
      </xdr:nvSpPr>
      <xdr:spPr>
        <a:xfrm>
          <a:off x="20245017" y="634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68372</xdr:rowOff>
    </xdr:from>
    <xdr:to>
      <xdr:col>102</xdr:col>
      <xdr:colOff>165100</xdr:colOff>
      <xdr:row>38</xdr:row>
      <xdr:rowOff>169972</xdr:rowOff>
    </xdr:to>
    <xdr:sp macro="" textlink="">
      <xdr:nvSpPr>
        <xdr:cNvPr id="772" name="楕円 771"/>
        <xdr:cNvSpPr/>
      </xdr:nvSpPr>
      <xdr:spPr>
        <a:xfrm>
          <a:off x="194945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15049</xdr:rowOff>
    </xdr:from>
    <xdr:ext cx="378565" cy="259045"/>
    <xdr:sp macro="" textlink="">
      <xdr:nvSpPr>
        <xdr:cNvPr id="773" name="テキスト ボックス 772"/>
        <xdr:cNvSpPr txBox="1"/>
      </xdr:nvSpPr>
      <xdr:spPr>
        <a:xfrm>
          <a:off x="19356017" y="635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22241</xdr:rowOff>
    </xdr:from>
    <xdr:to>
      <xdr:col>98</xdr:col>
      <xdr:colOff>38100</xdr:colOff>
      <xdr:row>38</xdr:row>
      <xdr:rowOff>123841</xdr:rowOff>
    </xdr:to>
    <xdr:sp macro="" textlink="">
      <xdr:nvSpPr>
        <xdr:cNvPr id="774" name="楕円 773"/>
        <xdr:cNvSpPr/>
      </xdr:nvSpPr>
      <xdr:spPr>
        <a:xfrm>
          <a:off x="18605500" y="65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140367</xdr:rowOff>
    </xdr:from>
    <xdr:ext cx="469744" cy="259045"/>
    <xdr:sp macro="" textlink="">
      <xdr:nvSpPr>
        <xdr:cNvPr id="775" name="テキスト ボックス 774"/>
        <xdr:cNvSpPr txBox="1"/>
      </xdr:nvSpPr>
      <xdr:spPr>
        <a:xfrm>
          <a:off x="18421428" y="631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歳出決算総額は一人当たり</a:t>
          </a:r>
          <a:r>
            <a:rPr kumimoji="1" lang="en-US" altLang="ja-JP" sz="1300">
              <a:latin typeface="ＭＳ Ｐゴシック" panose="020B0600070205080204" pitchFamily="50" charset="-128"/>
              <a:ea typeface="ＭＳ Ｐゴシック" panose="020B0600070205080204" pitchFamily="50" charset="-128"/>
            </a:rPr>
            <a:t>677,065</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732,597</a:t>
          </a:r>
          <a:r>
            <a:rPr kumimoji="1" lang="ja-JP" altLang="en-US" sz="1300">
              <a:latin typeface="ＭＳ Ｐゴシック" panose="020B0600070205080204" pitchFamily="50" charset="-128"/>
              <a:ea typeface="ＭＳ Ｐゴシック" panose="020B0600070205080204" pitchFamily="50" charset="-128"/>
            </a:rPr>
            <a:t>円／人と比較して</a:t>
          </a:r>
          <a:r>
            <a:rPr kumimoji="1" lang="en-US" altLang="ja-JP" sz="1300">
              <a:latin typeface="ＭＳ Ｐゴシック" panose="020B0600070205080204" pitchFamily="50" charset="-128"/>
              <a:ea typeface="ＭＳ Ｐゴシック" panose="020B0600070205080204" pitchFamily="50" charset="-128"/>
            </a:rPr>
            <a:t>55,532</a:t>
          </a:r>
          <a:r>
            <a:rPr kumimoji="1" lang="ja-JP" altLang="en-US" sz="1300">
              <a:latin typeface="ＭＳ Ｐゴシック" panose="020B0600070205080204" pitchFamily="50" charset="-128"/>
              <a:ea typeface="ＭＳ Ｐゴシック" panose="020B0600070205080204" pitchFamily="50" charset="-128"/>
            </a:rPr>
            <a:t>円減となっている。うち、全体の</a:t>
          </a:r>
          <a:r>
            <a:rPr kumimoji="1" lang="en-US" altLang="ja-JP" sz="1300">
              <a:latin typeface="ＭＳ Ｐゴシック" panose="020B0600070205080204" pitchFamily="50" charset="-128"/>
              <a:ea typeface="ＭＳ Ｐゴシック" panose="020B0600070205080204" pitchFamily="50" charset="-128"/>
            </a:rPr>
            <a:t>48.2</a:t>
          </a:r>
          <a:r>
            <a:rPr kumimoji="1" lang="ja-JP" altLang="en-US" sz="1300">
              <a:latin typeface="ＭＳ Ｐゴシック" panose="020B0600070205080204" pitchFamily="50" charset="-128"/>
              <a:ea typeface="ＭＳ Ｐゴシック" panose="020B0600070205080204" pitchFamily="50" charset="-128"/>
            </a:rPr>
            <a:t>％を占める復旧・復興分は一人当たり</a:t>
          </a:r>
          <a:r>
            <a:rPr kumimoji="1" lang="en-US" altLang="ja-JP" sz="1300">
              <a:latin typeface="ＭＳ Ｐゴシック" panose="020B0600070205080204" pitchFamily="50" charset="-128"/>
              <a:ea typeface="ＭＳ Ｐゴシック" panose="020B0600070205080204" pitchFamily="50" charset="-128"/>
            </a:rPr>
            <a:t>326,361</a:t>
          </a:r>
          <a:r>
            <a:rPr kumimoji="1" lang="ja-JP" altLang="en-US" sz="1300">
              <a:latin typeface="ＭＳ Ｐゴシック" panose="020B0600070205080204" pitchFamily="50" charset="-128"/>
              <a:ea typeface="ＭＳ Ｐゴシック" panose="020B0600070205080204" pitchFamily="50" charset="-128"/>
            </a:rPr>
            <a:t>円／人となっており、対前年度一人当たり</a:t>
          </a:r>
          <a:r>
            <a:rPr kumimoji="1" lang="en-US" altLang="ja-JP" sz="1300">
              <a:latin typeface="ＭＳ Ｐゴシック" panose="020B0600070205080204" pitchFamily="50" charset="-128"/>
              <a:ea typeface="ＭＳ Ｐゴシック" panose="020B0600070205080204" pitchFamily="50" charset="-128"/>
            </a:rPr>
            <a:t>73,868</a:t>
          </a:r>
          <a:r>
            <a:rPr kumimoji="1" lang="ja-JP" altLang="en-US" sz="1300">
              <a:latin typeface="ＭＳ Ｐゴシック" panose="020B0600070205080204" pitchFamily="50" charset="-128"/>
              <a:ea typeface="ＭＳ Ｐゴシック" panose="020B0600070205080204" pitchFamily="50" charset="-128"/>
            </a:rPr>
            <a:t>円／人（</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％）の減となった。これは、災害公営住宅整備事業や閖上地区被災市街地復興土地区画整理事業の進展に伴い土木費が減少したほか、平成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月に開校した閖上小中学校の災害復旧事業が完了し、公立諸学校災害復旧事業が減となったことなどにより、災害復旧費が減少したことによるものである。一方で、</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％を占める通常分は一人当たり</a:t>
          </a:r>
          <a:r>
            <a:rPr kumimoji="1" lang="en-US" altLang="ja-JP" sz="1300">
              <a:latin typeface="ＭＳ Ｐゴシック" panose="020B0600070205080204" pitchFamily="50" charset="-128"/>
              <a:ea typeface="ＭＳ Ｐゴシック" panose="020B0600070205080204" pitchFamily="50" charset="-128"/>
            </a:rPr>
            <a:t>350,704</a:t>
          </a:r>
          <a:r>
            <a:rPr kumimoji="1" lang="ja-JP" altLang="en-US" sz="1300">
              <a:latin typeface="ＭＳ Ｐゴシック" panose="020B0600070205080204" pitchFamily="50" charset="-128"/>
              <a:ea typeface="ＭＳ Ｐゴシック" panose="020B0600070205080204" pitchFamily="50" charset="-128"/>
            </a:rPr>
            <a:t>円／人となり、対前年度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の増となった。これは、民生費において、市内の私立幼稚園が新たに認定こども園として運営を開始したこと等により、保育所等に係る費用が増加したほか、商工費において、ふるさと納税の返礼品の発送等に要する費用が増となっ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変動の大きい費目の増減要因は次の通りである。総務費の増となった主な要因は、東日本大震災復興交付金基金積立金の増である。農林水産業費の減となった主な要因は、水産業共同利用施設整備事業補助金及び被災地域農業復興総合支援事業補助金返還金の皆減である。土木費では、川内沢川線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路線からなる第二次防御ライン整備事業の進展など復旧・復興事業が主なものとなっていることから、この傾向は復興完了を予定している令和元年度までは継続するものと捉えている。災害復旧費の主な減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月に小中一貫教育校として開校した閖上小中学校の災害復旧が完了し、公立学校災害復旧事業が減となったためである。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東日本大震災以降、震災復興特別交付税を財政調整基金へ積み立てているため、財政調整基金残高の標準財政規模比が震災前に比べて高水準で推移している。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収支額も震災からの復旧・復興事業で繰り越し事業として実施したものについて、事業完了等による不用額が依然として多額となっていることから、前年度と比較するとその比率は減っているものの、震災前と比較すると引き続き高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年度は前年度と同様、全会計において黒字となったことから、連結実質赤字比率を算定していない。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64908425</v>
      </c>
      <c r="BO4" s="430"/>
      <c r="BP4" s="430"/>
      <c r="BQ4" s="430"/>
      <c r="BR4" s="430"/>
      <c r="BS4" s="430"/>
      <c r="BT4" s="430"/>
      <c r="BU4" s="431"/>
      <c r="BV4" s="429">
        <v>70846734</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11.9</v>
      </c>
      <c r="CU4" s="436"/>
      <c r="CV4" s="436"/>
      <c r="CW4" s="436"/>
      <c r="CX4" s="436"/>
      <c r="CY4" s="436"/>
      <c r="CZ4" s="436"/>
      <c r="DA4" s="437"/>
      <c r="DB4" s="435">
        <v>18.2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53179368</v>
      </c>
      <c r="BO5" s="467"/>
      <c r="BP5" s="467"/>
      <c r="BQ5" s="467"/>
      <c r="BR5" s="467"/>
      <c r="BS5" s="467"/>
      <c r="BT5" s="467"/>
      <c r="BU5" s="468"/>
      <c r="BV5" s="466">
        <v>57479580</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v>
      </c>
      <c r="CU5" s="464"/>
      <c r="CV5" s="464"/>
      <c r="CW5" s="464"/>
      <c r="CX5" s="464"/>
      <c r="CY5" s="464"/>
      <c r="CZ5" s="464"/>
      <c r="DA5" s="465"/>
      <c r="DB5" s="463">
        <v>92.6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11729057</v>
      </c>
      <c r="BO6" s="467"/>
      <c r="BP6" s="467"/>
      <c r="BQ6" s="467"/>
      <c r="BR6" s="467"/>
      <c r="BS6" s="467"/>
      <c r="BT6" s="467"/>
      <c r="BU6" s="468"/>
      <c r="BV6" s="466">
        <v>13367154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99.9</v>
      </c>
      <c r="CU6" s="504"/>
      <c r="CV6" s="504"/>
      <c r="CW6" s="504"/>
      <c r="CX6" s="504"/>
      <c r="CY6" s="504"/>
      <c r="CZ6" s="504"/>
      <c r="DA6" s="505"/>
      <c r="DB6" s="503">
        <v>98.9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9851505</v>
      </c>
      <c r="BO7" s="467"/>
      <c r="BP7" s="467"/>
      <c r="BQ7" s="467"/>
      <c r="BR7" s="467"/>
      <c r="BS7" s="467"/>
      <c r="BT7" s="467"/>
      <c r="BU7" s="468"/>
      <c r="BV7" s="466">
        <v>10528164</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15776978</v>
      </c>
      <c r="CU7" s="467"/>
      <c r="CV7" s="467"/>
      <c r="CW7" s="467"/>
      <c r="CX7" s="467"/>
      <c r="CY7" s="467"/>
      <c r="CZ7" s="467"/>
      <c r="DA7" s="468"/>
      <c r="DB7" s="466">
        <v>15567786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1877552</v>
      </c>
      <c r="BO8" s="467"/>
      <c r="BP8" s="467"/>
      <c r="BQ8" s="467"/>
      <c r="BR8" s="467"/>
      <c r="BS8" s="467"/>
      <c r="BT8" s="467"/>
      <c r="BU8" s="468"/>
      <c r="BV8" s="466">
        <v>2838990</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0.82</v>
      </c>
      <c r="CU8" s="507"/>
      <c r="CV8" s="507"/>
      <c r="CW8" s="507"/>
      <c r="CX8" s="507"/>
      <c r="CY8" s="507"/>
      <c r="CZ8" s="507"/>
      <c r="DA8" s="508"/>
      <c r="DB8" s="506">
        <v>0.81</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76668</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-961438</v>
      </c>
      <c r="BO9" s="467"/>
      <c r="BP9" s="467"/>
      <c r="BQ9" s="467"/>
      <c r="BR9" s="467"/>
      <c r="BS9" s="467"/>
      <c r="BT9" s="467"/>
      <c r="BU9" s="468"/>
      <c r="BV9" s="466">
        <v>1339878</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9.1999999999999993</v>
      </c>
      <c r="CU9" s="464"/>
      <c r="CV9" s="464"/>
      <c r="CW9" s="464"/>
      <c r="CX9" s="464"/>
      <c r="CY9" s="464"/>
      <c r="CZ9" s="464"/>
      <c r="DA9" s="465"/>
      <c r="DB9" s="463">
        <v>9.8000000000000007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73134</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1337</v>
      </c>
      <c r="BO10" s="467"/>
      <c r="BP10" s="467"/>
      <c r="BQ10" s="467"/>
      <c r="BR10" s="467"/>
      <c r="BS10" s="467"/>
      <c r="BT10" s="467"/>
      <c r="BU10" s="468"/>
      <c r="BV10" s="466">
        <v>1488</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93</v>
      </c>
      <c r="AV11" s="499"/>
      <c r="AW11" s="499"/>
      <c r="AX11" s="499"/>
      <c r="AY11" s="500" t="s">
        <v>124</v>
      </c>
      <c r="AZ11" s="501"/>
      <c r="BA11" s="501"/>
      <c r="BB11" s="501"/>
      <c r="BC11" s="501"/>
      <c r="BD11" s="501"/>
      <c r="BE11" s="501"/>
      <c r="BF11" s="501"/>
      <c r="BG11" s="501"/>
      <c r="BH11" s="501"/>
      <c r="BI11" s="501"/>
      <c r="BJ11" s="501"/>
      <c r="BK11" s="501"/>
      <c r="BL11" s="501"/>
      <c r="BM11" s="502"/>
      <c r="BN11" s="466">
        <v>162900</v>
      </c>
      <c r="BO11" s="467"/>
      <c r="BP11" s="467"/>
      <c r="BQ11" s="467"/>
      <c r="BR11" s="467"/>
      <c r="BS11" s="467"/>
      <c r="BT11" s="467"/>
      <c r="BU11" s="468"/>
      <c r="BV11" s="466">
        <v>199675</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78544</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93</v>
      </c>
      <c r="AV12" s="499"/>
      <c r="AW12" s="499"/>
      <c r="AX12" s="499"/>
      <c r="AY12" s="500" t="s">
        <v>132</v>
      </c>
      <c r="AZ12" s="501"/>
      <c r="BA12" s="501"/>
      <c r="BB12" s="501"/>
      <c r="BC12" s="501"/>
      <c r="BD12" s="501"/>
      <c r="BE12" s="501"/>
      <c r="BF12" s="501"/>
      <c r="BG12" s="501"/>
      <c r="BH12" s="501"/>
      <c r="BI12" s="501"/>
      <c r="BJ12" s="501"/>
      <c r="BK12" s="501"/>
      <c r="BL12" s="501"/>
      <c r="BM12" s="502"/>
      <c r="BN12" s="466">
        <v>2785451</v>
      </c>
      <c r="BO12" s="467"/>
      <c r="BP12" s="467"/>
      <c r="BQ12" s="467"/>
      <c r="BR12" s="467"/>
      <c r="BS12" s="467"/>
      <c r="BT12" s="467"/>
      <c r="BU12" s="468"/>
      <c r="BV12" s="466">
        <v>371324</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134</v>
      </c>
      <c r="N13" s="555"/>
      <c r="O13" s="555"/>
      <c r="P13" s="555"/>
      <c r="Q13" s="556"/>
      <c r="R13" s="547">
        <v>78154</v>
      </c>
      <c r="S13" s="548"/>
      <c r="T13" s="548"/>
      <c r="U13" s="548"/>
      <c r="V13" s="549"/>
      <c r="W13" s="482" t="s">
        <v>135</v>
      </c>
      <c r="X13" s="483"/>
      <c r="Y13" s="483"/>
      <c r="Z13" s="483"/>
      <c r="AA13" s="483"/>
      <c r="AB13" s="473"/>
      <c r="AC13" s="517">
        <v>1222</v>
      </c>
      <c r="AD13" s="518"/>
      <c r="AE13" s="518"/>
      <c r="AF13" s="518"/>
      <c r="AG13" s="557"/>
      <c r="AH13" s="517">
        <v>1439</v>
      </c>
      <c r="AI13" s="518"/>
      <c r="AJ13" s="518"/>
      <c r="AK13" s="518"/>
      <c r="AL13" s="519"/>
      <c r="AM13" s="495" t="s">
        <v>136</v>
      </c>
      <c r="AN13" s="496"/>
      <c r="AO13" s="496"/>
      <c r="AP13" s="496"/>
      <c r="AQ13" s="496"/>
      <c r="AR13" s="496"/>
      <c r="AS13" s="496"/>
      <c r="AT13" s="497"/>
      <c r="AU13" s="498" t="s">
        <v>93</v>
      </c>
      <c r="AV13" s="499"/>
      <c r="AW13" s="499"/>
      <c r="AX13" s="499"/>
      <c r="AY13" s="500" t="s">
        <v>137</v>
      </c>
      <c r="AZ13" s="501"/>
      <c r="BA13" s="501"/>
      <c r="BB13" s="501"/>
      <c r="BC13" s="501"/>
      <c r="BD13" s="501"/>
      <c r="BE13" s="501"/>
      <c r="BF13" s="501"/>
      <c r="BG13" s="501"/>
      <c r="BH13" s="501"/>
      <c r="BI13" s="501"/>
      <c r="BJ13" s="501"/>
      <c r="BK13" s="501"/>
      <c r="BL13" s="501"/>
      <c r="BM13" s="502"/>
      <c r="BN13" s="466">
        <v>-3582652</v>
      </c>
      <c r="BO13" s="467"/>
      <c r="BP13" s="467"/>
      <c r="BQ13" s="467"/>
      <c r="BR13" s="467"/>
      <c r="BS13" s="467"/>
      <c r="BT13" s="467"/>
      <c r="BU13" s="468"/>
      <c r="BV13" s="466">
        <v>1169717</v>
      </c>
      <c r="BW13" s="467"/>
      <c r="BX13" s="467"/>
      <c r="BY13" s="467"/>
      <c r="BZ13" s="467"/>
      <c r="CA13" s="467"/>
      <c r="CB13" s="467"/>
      <c r="CC13" s="468"/>
      <c r="CD13" s="469" t="s">
        <v>138</v>
      </c>
      <c r="CE13" s="470"/>
      <c r="CF13" s="470"/>
      <c r="CG13" s="470"/>
      <c r="CH13" s="470"/>
      <c r="CI13" s="470"/>
      <c r="CJ13" s="470"/>
      <c r="CK13" s="470"/>
      <c r="CL13" s="470"/>
      <c r="CM13" s="470"/>
      <c r="CN13" s="470"/>
      <c r="CO13" s="470"/>
      <c r="CP13" s="470"/>
      <c r="CQ13" s="470"/>
      <c r="CR13" s="470"/>
      <c r="CS13" s="471"/>
      <c r="CT13" s="463">
        <v>2.9</v>
      </c>
      <c r="CU13" s="464"/>
      <c r="CV13" s="464"/>
      <c r="CW13" s="464"/>
      <c r="CX13" s="464"/>
      <c r="CY13" s="464"/>
      <c r="CZ13" s="464"/>
      <c r="DA13" s="465"/>
      <c r="DB13" s="463">
        <v>3.9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139</v>
      </c>
      <c r="M14" s="545"/>
      <c r="N14" s="545"/>
      <c r="O14" s="545"/>
      <c r="P14" s="545"/>
      <c r="Q14" s="546"/>
      <c r="R14" s="547">
        <v>78460</v>
      </c>
      <c r="S14" s="548"/>
      <c r="T14" s="548"/>
      <c r="U14" s="548"/>
      <c r="V14" s="549"/>
      <c r="W14" s="456"/>
      <c r="X14" s="457"/>
      <c r="Y14" s="457"/>
      <c r="Z14" s="457"/>
      <c r="AA14" s="457"/>
      <c r="AB14" s="446"/>
      <c r="AC14" s="550">
        <v>3.5</v>
      </c>
      <c r="AD14" s="551"/>
      <c r="AE14" s="551"/>
      <c r="AF14" s="551"/>
      <c r="AG14" s="552"/>
      <c r="AH14" s="550">
        <v>4.5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140</v>
      </c>
      <c r="CE14" s="559"/>
      <c r="CF14" s="559"/>
      <c r="CG14" s="559"/>
      <c r="CH14" s="559"/>
      <c r="CI14" s="559"/>
      <c r="CJ14" s="559"/>
      <c r="CK14" s="559"/>
      <c r="CL14" s="559"/>
      <c r="CM14" s="559"/>
      <c r="CN14" s="559"/>
      <c r="CO14" s="559"/>
      <c r="CP14" s="559"/>
      <c r="CQ14" s="559"/>
      <c r="CR14" s="559"/>
      <c r="CS14" s="560"/>
      <c r="CT14" s="561" t="s">
        <v>126</v>
      </c>
      <c r="CU14" s="562"/>
      <c r="CV14" s="562"/>
      <c r="CW14" s="562"/>
      <c r="CX14" s="562"/>
      <c r="CY14" s="562"/>
      <c r="CZ14" s="562"/>
      <c r="DA14" s="563"/>
      <c r="DB14" s="561" t="s">
        <v>126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134</v>
      </c>
      <c r="N15" s="555"/>
      <c r="O15" s="555"/>
      <c r="P15" s="555"/>
      <c r="Q15" s="556"/>
      <c r="R15" s="547">
        <v>78083</v>
      </c>
      <c r="S15" s="548"/>
      <c r="T15" s="548"/>
      <c r="U15" s="548"/>
      <c r="V15" s="549"/>
      <c r="W15" s="482" t="s">
        <v>141</v>
      </c>
      <c r="X15" s="483"/>
      <c r="Y15" s="483"/>
      <c r="Z15" s="483"/>
      <c r="AA15" s="483"/>
      <c r="AB15" s="473"/>
      <c r="AC15" s="517">
        <v>7904</v>
      </c>
      <c r="AD15" s="518"/>
      <c r="AE15" s="518"/>
      <c r="AF15" s="518"/>
      <c r="AG15" s="557"/>
      <c r="AH15" s="517">
        <v>7184</v>
      </c>
      <c r="AI15" s="518"/>
      <c r="AJ15" s="518"/>
      <c r="AK15" s="518"/>
      <c r="AL15" s="519"/>
      <c r="AM15" s="495"/>
      <c r="AN15" s="496"/>
      <c r="AO15" s="496"/>
      <c r="AP15" s="496"/>
      <c r="AQ15" s="496"/>
      <c r="AR15" s="496"/>
      <c r="AS15" s="496"/>
      <c r="AT15" s="497"/>
      <c r="AU15" s="498"/>
      <c r="AV15" s="499"/>
      <c r="AW15" s="499"/>
      <c r="AX15" s="499"/>
      <c r="AY15" s="426" t="s">
        <v>142</v>
      </c>
      <c r="AZ15" s="427"/>
      <c r="BA15" s="427"/>
      <c r="BB15" s="427"/>
      <c r="BC15" s="427"/>
      <c r="BD15" s="427"/>
      <c r="BE15" s="427"/>
      <c r="BF15" s="427"/>
      <c r="BG15" s="427"/>
      <c r="BH15" s="427"/>
      <c r="BI15" s="427"/>
      <c r="BJ15" s="427"/>
      <c r="BK15" s="427"/>
      <c r="BL15" s="427"/>
      <c r="BM15" s="428"/>
      <c r="BN15" s="429">
        <v>9944403</v>
      </c>
      <c r="BO15" s="430"/>
      <c r="BP15" s="430"/>
      <c r="BQ15" s="430"/>
      <c r="BR15" s="430"/>
      <c r="BS15" s="430"/>
      <c r="BT15" s="430"/>
      <c r="BU15" s="431"/>
      <c r="BV15" s="429">
        <v>9805151</v>
      </c>
      <c r="BW15" s="430"/>
      <c r="BX15" s="430"/>
      <c r="BY15" s="430"/>
      <c r="BZ15" s="430"/>
      <c r="CA15" s="430"/>
      <c r="CB15" s="430"/>
      <c r="CC15" s="431"/>
      <c r="CD15" s="564" t="s">
        <v>143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144</v>
      </c>
      <c r="M16" s="575"/>
      <c r="N16" s="575"/>
      <c r="O16" s="575"/>
      <c r="P16" s="575"/>
      <c r="Q16" s="576"/>
      <c r="R16" s="567" t="s">
        <v>145</v>
      </c>
      <c r="S16" s="568"/>
      <c r="T16" s="568"/>
      <c r="U16" s="568"/>
      <c r="V16" s="569"/>
      <c r="W16" s="456"/>
      <c r="X16" s="457"/>
      <c r="Y16" s="457"/>
      <c r="Z16" s="457"/>
      <c r="AA16" s="457"/>
      <c r="AB16" s="446"/>
      <c r="AC16" s="550">
        <v>22.7</v>
      </c>
      <c r="AD16" s="551"/>
      <c r="AE16" s="551"/>
      <c r="AF16" s="551"/>
      <c r="AG16" s="552"/>
      <c r="AH16" s="550">
        <v>22.3</v>
      </c>
      <c r="AI16" s="551"/>
      <c r="AJ16" s="551"/>
      <c r="AK16" s="551"/>
      <c r="AL16" s="553"/>
      <c r="AM16" s="495"/>
      <c r="AN16" s="496"/>
      <c r="AO16" s="496"/>
      <c r="AP16" s="496"/>
      <c r="AQ16" s="496"/>
      <c r="AR16" s="496"/>
      <c r="AS16" s="496"/>
      <c r="AT16" s="497"/>
      <c r="AU16" s="498"/>
      <c r="AV16" s="499"/>
      <c r="AW16" s="499"/>
      <c r="AX16" s="499"/>
      <c r="AY16" s="500" t="s">
        <v>146</v>
      </c>
      <c r="AZ16" s="501"/>
      <c r="BA16" s="501"/>
      <c r="BB16" s="501"/>
      <c r="BC16" s="501"/>
      <c r="BD16" s="501"/>
      <c r="BE16" s="501"/>
      <c r="BF16" s="501"/>
      <c r="BG16" s="501"/>
      <c r="BH16" s="501"/>
      <c r="BI16" s="501"/>
      <c r="BJ16" s="501"/>
      <c r="BK16" s="501"/>
      <c r="BL16" s="501"/>
      <c r="BM16" s="502"/>
      <c r="BN16" s="466">
        <v>11901886</v>
      </c>
      <c r="BO16" s="467"/>
      <c r="BP16" s="467"/>
      <c r="BQ16" s="467"/>
      <c r="BR16" s="467"/>
      <c r="BS16" s="467"/>
      <c r="BT16" s="467"/>
      <c r="BU16" s="468"/>
      <c r="BV16" s="466">
        <v>11788551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147</v>
      </c>
      <c r="N17" s="571"/>
      <c r="O17" s="571"/>
      <c r="P17" s="571"/>
      <c r="Q17" s="572"/>
      <c r="R17" s="567" t="s">
        <v>145</v>
      </c>
      <c r="S17" s="568"/>
      <c r="T17" s="568"/>
      <c r="U17" s="568"/>
      <c r="V17" s="569"/>
      <c r="W17" s="482" t="s">
        <v>148</v>
      </c>
      <c r="X17" s="483"/>
      <c r="Y17" s="483"/>
      <c r="Z17" s="483"/>
      <c r="AA17" s="483"/>
      <c r="AB17" s="473"/>
      <c r="AC17" s="517">
        <v>25707</v>
      </c>
      <c r="AD17" s="518"/>
      <c r="AE17" s="518"/>
      <c r="AF17" s="518"/>
      <c r="AG17" s="557"/>
      <c r="AH17" s="517">
        <v>23659</v>
      </c>
      <c r="AI17" s="518"/>
      <c r="AJ17" s="518"/>
      <c r="AK17" s="518"/>
      <c r="AL17" s="519"/>
      <c r="AM17" s="495"/>
      <c r="AN17" s="496"/>
      <c r="AO17" s="496"/>
      <c r="AP17" s="496"/>
      <c r="AQ17" s="496"/>
      <c r="AR17" s="496"/>
      <c r="AS17" s="496"/>
      <c r="AT17" s="497"/>
      <c r="AU17" s="498"/>
      <c r="AV17" s="499"/>
      <c r="AW17" s="499"/>
      <c r="AX17" s="499"/>
      <c r="AY17" s="500" t="s">
        <v>149</v>
      </c>
      <c r="AZ17" s="501"/>
      <c r="BA17" s="501"/>
      <c r="BB17" s="501"/>
      <c r="BC17" s="501"/>
      <c r="BD17" s="501"/>
      <c r="BE17" s="501"/>
      <c r="BF17" s="501"/>
      <c r="BG17" s="501"/>
      <c r="BH17" s="501"/>
      <c r="BI17" s="501"/>
      <c r="BJ17" s="501"/>
      <c r="BK17" s="501"/>
      <c r="BL17" s="501"/>
      <c r="BM17" s="502"/>
      <c r="BN17" s="466">
        <v>12712729</v>
      </c>
      <c r="BO17" s="467"/>
      <c r="BP17" s="467"/>
      <c r="BQ17" s="467"/>
      <c r="BR17" s="467"/>
      <c r="BS17" s="467"/>
      <c r="BT17" s="467"/>
      <c r="BU17" s="468"/>
      <c r="BV17" s="466">
        <v>12557850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150</v>
      </c>
      <c r="C18" s="509"/>
      <c r="D18" s="509"/>
      <c r="E18" s="578"/>
      <c r="F18" s="578"/>
      <c r="G18" s="578"/>
      <c r="H18" s="578"/>
      <c r="I18" s="578"/>
      <c r="J18" s="578"/>
      <c r="K18" s="578"/>
      <c r="L18" s="579">
        <v>98.17</v>
      </c>
      <c r="M18" s="579"/>
      <c r="N18" s="579"/>
      <c r="O18" s="579"/>
      <c r="P18" s="579"/>
      <c r="Q18" s="579"/>
      <c r="R18" s="580"/>
      <c r="S18" s="580"/>
      <c r="T18" s="580"/>
      <c r="U18" s="580"/>
      <c r="V18" s="581"/>
      <c r="W18" s="484"/>
      <c r="X18" s="485"/>
      <c r="Y18" s="485"/>
      <c r="Z18" s="485"/>
      <c r="AA18" s="485"/>
      <c r="AB18" s="476"/>
      <c r="AC18" s="582">
        <v>73.8</v>
      </c>
      <c r="AD18" s="583"/>
      <c r="AE18" s="583"/>
      <c r="AF18" s="583"/>
      <c r="AG18" s="584"/>
      <c r="AH18" s="582">
        <v>73.3</v>
      </c>
      <c r="AI18" s="583"/>
      <c r="AJ18" s="583"/>
      <c r="AK18" s="583"/>
      <c r="AL18" s="585"/>
      <c r="AM18" s="495"/>
      <c r="AN18" s="496"/>
      <c r="AO18" s="496"/>
      <c r="AP18" s="496"/>
      <c r="AQ18" s="496"/>
      <c r="AR18" s="496"/>
      <c r="AS18" s="496"/>
      <c r="AT18" s="497"/>
      <c r="AU18" s="498"/>
      <c r="AV18" s="499"/>
      <c r="AW18" s="499"/>
      <c r="AX18" s="499"/>
      <c r="AY18" s="500" t="s">
        <v>151</v>
      </c>
      <c r="AZ18" s="501"/>
      <c r="BA18" s="501"/>
      <c r="BB18" s="501"/>
      <c r="BC18" s="501"/>
      <c r="BD18" s="501"/>
      <c r="BE18" s="501"/>
      <c r="BF18" s="501"/>
      <c r="BG18" s="501"/>
      <c r="BH18" s="501"/>
      <c r="BI18" s="501"/>
      <c r="BJ18" s="501"/>
      <c r="BK18" s="501"/>
      <c r="BL18" s="501"/>
      <c r="BM18" s="502"/>
      <c r="BN18" s="466">
        <v>14840920</v>
      </c>
      <c r="BO18" s="467"/>
      <c r="BP18" s="467"/>
      <c r="BQ18" s="467"/>
      <c r="BR18" s="467"/>
      <c r="BS18" s="467"/>
      <c r="BT18" s="467"/>
      <c r="BU18" s="468"/>
      <c r="BV18" s="466">
        <v>14634611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152</v>
      </c>
      <c r="C19" s="509"/>
      <c r="D19" s="509"/>
      <c r="E19" s="578"/>
      <c r="F19" s="578"/>
      <c r="G19" s="578"/>
      <c r="H19" s="578"/>
      <c r="I19" s="578"/>
      <c r="J19" s="578"/>
      <c r="K19" s="578"/>
      <c r="L19" s="586">
        <v>781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153</v>
      </c>
      <c r="AZ19" s="501"/>
      <c r="BA19" s="501"/>
      <c r="BB19" s="501"/>
      <c r="BC19" s="501"/>
      <c r="BD19" s="501"/>
      <c r="BE19" s="501"/>
      <c r="BF19" s="501"/>
      <c r="BG19" s="501"/>
      <c r="BH19" s="501"/>
      <c r="BI19" s="501"/>
      <c r="BJ19" s="501"/>
      <c r="BK19" s="501"/>
      <c r="BL19" s="501"/>
      <c r="BM19" s="502"/>
      <c r="BN19" s="466">
        <v>29525220</v>
      </c>
      <c r="BO19" s="467"/>
      <c r="BP19" s="467"/>
      <c r="BQ19" s="467"/>
      <c r="BR19" s="467"/>
      <c r="BS19" s="467"/>
      <c r="BT19" s="467"/>
      <c r="BU19" s="468"/>
      <c r="BV19" s="466">
        <v>27437742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154</v>
      </c>
      <c r="C20" s="509"/>
      <c r="D20" s="509"/>
      <c r="E20" s="578"/>
      <c r="F20" s="578"/>
      <c r="G20" s="578"/>
      <c r="H20" s="578"/>
      <c r="I20" s="578"/>
      <c r="J20" s="578"/>
      <c r="K20" s="578"/>
      <c r="L20" s="586">
        <v>27529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156</v>
      </c>
      <c r="C22" s="601"/>
      <c r="D22" s="602"/>
      <c r="E22" s="478" t="s">
        <v>1</v>
      </c>
      <c r="F22" s="483"/>
      <c r="G22" s="483"/>
      <c r="H22" s="483"/>
      <c r="I22" s="483"/>
      <c r="J22" s="483"/>
      <c r="K22" s="473"/>
      <c r="L22" s="478" t="s">
        <v>157</v>
      </c>
      <c r="M22" s="483"/>
      <c r="N22" s="483"/>
      <c r="O22" s="483"/>
      <c r="P22" s="473"/>
      <c r="Q22" s="609" t="s">
        <v>158</v>
      </c>
      <c r="R22" s="610"/>
      <c r="S22" s="610"/>
      <c r="T22" s="610"/>
      <c r="U22" s="610"/>
      <c r="V22" s="611"/>
      <c r="W22" s="615" t="s">
        <v>159</v>
      </c>
      <c r="X22" s="601"/>
      <c r="Y22" s="602"/>
      <c r="Z22" s="478" t="s">
        <v>1</v>
      </c>
      <c r="AA22" s="483"/>
      <c r="AB22" s="483"/>
      <c r="AC22" s="483"/>
      <c r="AD22" s="483"/>
      <c r="AE22" s="483"/>
      <c r="AF22" s="483"/>
      <c r="AG22" s="473"/>
      <c r="AH22" s="628" t="s">
        <v>160</v>
      </c>
      <c r="AI22" s="483"/>
      <c r="AJ22" s="483"/>
      <c r="AK22" s="483"/>
      <c r="AL22" s="473"/>
      <c r="AM22" s="628" t="s">
        <v>161</v>
      </c>
      <c r="AN22" s="629"/>
      <c r="AO22" s="629"/>
      <c r="AP22" s="629"/>
      <c r="AQ22" s="629"/>
      <c r="AR22" s="630"/>
      <c r="AS22" s="609" t="s">
        <v>158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162</v>
      </c>
      <c r="AZ23" s="427"/>
      <c r="BA23" s="427"/>
      <c r="BB23" s="427"/>
      <c r="BC23" s="427"/>
      <c r="BD23" s="427"/>
      <c r="BE23" s="427"/>
      <c r="BF23" s="427"/>
      <c r="BG23" s="427"/>
      <c r="BH23" s="427"/>
      <c r="BI23" s="427"/>
      <c r="BJ23" s="427"/>
      <c r="BK23" s="427"/>
      <c r="BL23" s="427"/>
      <c r="BM23" s="428"/>
      <c r="BN23" s="466">
        <v>30341129</v>
      </c>
      <c r="BO23" s="467"/>
      <c r="BP23" s="467"/>
      <c r="BQ23" s="467"/>
      <c r="BR23" s="467"/>
      <c r="BS23" s="467"/>
      <c r="BT23" s="467"/>
      <c r="BU23" s="468"/>
      <c r="BV23" s="466">
        <v>29617886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163</v>
      </c>
      <c r="F24" s="496"/>
      <c r="G24" s="496"/>
      <c r="H24" s="496"/>
      <c r="I24" s="496"/>
      <c r="J24" s="496"/>
      <c r="K24" s="497"/>
      <c r="L24" s="517">
        <v>1</v>
      </c>
      <c r="M24" s="518"/>
      <c r="N24" s="518"/>
      <c r="O24" s="518"/>
      <c r="P24" s="557"/>
      <c r="Q24" s="517">
        <v>9750</v>
      </c>
      <c r="R24" s="518"/>
      <c r="S24" s="518"/>
      <c r="T24" s="518"/>
      <c r="U24" s="518"/>
      <c r="V24" s="557"/>
      <c r="W24" s="616"/>
      <c r="X24" s="604"/>
      <c r="Y24" s="605"/>
      <c r="Z24" s="516" t="s">
        <v>164</v>
      </c>
      <c r="AA24" s="496"/>
      <c r="AB24" s="496"/>
      <c r="AC24" s="496"/>
      <c r="AD24" s="496"/>
      <c r="AE24" s="496"/>
      <c r="AF24" s="496"/>
      <c r="AG24" s="497"/>
      <c r="AH24" s="517">
        <v>552</v>
      </c>
      <c r="AI24" s="518"/>
      <c r="AJ24" s="518"/>
      <c r="AK24" s="518"/>
      <c r="AL24" s="557"/>
      <c r="AM24" s="517">
        <v>1676424</v>
      </c>
      <c r="AN24" s="518"/>
      <c r="AO24" s="518"/>
      <c r="AP24" s="518"/>
      <c r="AQ24" s="518"/>
      <c r="AR24" s="557"/>
      <c r="AS24" s="517">
        <v>3037</v>
      </c>
      <c r="AT24" s="518"/>
      <c r="AU24" s="518"/>
      <c r="AV24" s="518"/>
      <c r="AW24" s="518"/>
      <c r="AX24" s="519"/>
      <c r="AY24" s="636" t="s">
        <v>165</v>
      </c>
      <c r="AZ24" s="637"/>
      <c r="BA24" s="637"/>
      <c r="BB24" s="637"/>
      <c r="BC24" s="637"/>
      <c r="BD24" s="637"/>
      <c r="BE24" s="637"/>
      <c r="BF24" s="637"/>
      <c r="BG24" s="637"/>
      <c r="BH24" s="637"/>
      <c r="BI24" s="637"/>
      <c r="BJ24" s="637"/>
      <c r="BK24" s="637"/>
      <c r="BL24" s="637"/>
      <c r="BM24" s="638"/>
      <c r="BN24" s="466">
        <v>23784684</v>
      </c>
      <c r="BO24" s="467"/>
      <c r="BP24" s="467"/>
      <c r="BQ24" s="467"/>
      <c r="BR24" s="467"/>
      <c r="BS24" s="467"/>
      <c r="BT24" s="467"/>
      <c r="BU24" s="468"/>
      <c r="BV24" s="466">
        <v>23839044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166</v>
      </c>
      <c r="F25" s="496"/>
      <c r="G25" s="496"/>
      <c r="H25" s="496"/>
      <c r="I25" s="496"/>
      <c r="J25" s="496"/>
      <c r="K25" s="497"/>
      <c r="L25" s="517">
        <v>2</v>
      </c>
      <c r="M25" s="518"/>
      <c r="N25" s="518"/>
      <c r="O25" s="518"/>
      <c r="P25" s="557"/>
      <c r="Q25" s="517">
        <v>7880</v>
      </c>
      <c r="R25" s="518"/>
      <c r="S25" s="518"/>
      <c r="T25" s="518"/>
      <c r="U25" s="518"/>
      <c r="V25" s="557"/>
      <c r="W25" s="616"/>
      <c r="X25" s="604"/>
      <c r="Y25" s="605"/>
      <c r="Z25" s="516" t="s">
        <v>167</v>
      </c>
      <c r="AA25" s="496"/>
      <c r="AB25" s="496"/>
      <c r="AC25" s="496"/>
      <c r="AD25" s="496"/>
      <c r="AE25" s="496"/>
      <c r="AF25" s="496"/>
      <c r="AG25" s="497"/>
      <c r="AH25" s="517">
        <v>97</v>
      </c>
      <c r="AI25" s="518"/>
      <c r="AJ25" s="518"/>
      <c r="AK25" s="518"/>
      <c r="AL25" s="557"/>
      <c r="AM25" s="517">
        <v>280718</v>
      </c>
      <c r="AN25" s="518"/>
      <c r="AO25" s="518"/>
      <c r="AP25" s="518"/>
      <c r="AQ25" s="518"/>
      <c r="AR25" s="557"/>
      <c r="AS25" s="517">
        <v>2894</v>
      </c>
      <c r="AT25" s="518"/>
      <c r="AU25" s="518"/>
      <c r="AV25" s="518"/>
      <c r="AW25" s="518"/>
      <c r="AX25" s="519"/>
      <c r="AY25" s="426" t="s">
        <v>168</v>
      </c>
      <c r="AZ25" s="427"/>
      <c r="BA25" s="427"/>
      <c r="BB25" s="427"/>
      <c r="BC25" s="427"/>
      <c r="BD25" s="427"/>
      <c r="BE25" s="427"/>
      <c r="BF25" s="427"/>
      <c r="BG25" s="427"/>
      <c r="BH25" s="427"/>
      <c r="BI25" s="427"/>
      <c r="BJ25" s="427"/>
      <c r="BK25" s="427"/>
      <c r="BL25" s="427"/>
      <c r="BM25" s="428"/>
      <c r="BN25" s="429">
        <v>6888805</v>
      </c>
      <c r="BO25" s="430"/>
      <c r="BP25" s="430"/>
      <c r="BQ25" s="430"/>
      <c r="BR25" s="430"/>
      <c r="BS25" s="430"/>
      <c r="BT25" s="430"/>
      <c r="BU25" s="431"/>
      <c r="BV25" s="429">
        <v>8351255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169</v>
      </c>
      <c r="F26" s="496"/>
      <c r="G26" s="496"/>
      <c r="H26" s="496"/>
      <c r="I26" s="496"/>
      <c r="J26" s="496"/>
      <c r="K26" s="497"/>
      <c r="L26" s="517">
        <v>1</v>
      </c>
      <c r="M26" s="518"/>
      <c r="N26" s="518"/>
      <c r="O26" s="518"/>
      <c r="P26" s="557"/>
      <c r="Q26" s="517">
        <v>6580</v>
      </c>
      <c r="R26" s="518"/>
      <c r="S26" s="518"/>
      <c r="T26" s="518"/>
      <c r="U26" s="518"/>
      <c r="V26" s="557"/>
      <c r="W26" s="616"/>
      <c r="X26" s="604"/>
      <c r="Y26" s="605"/>
      <c r="Z26" s="516" t="s">
        <v>170</v>
      </c>
      <c r="AA26" s="626"/>
      <c r="AB26" s="626"/>
      <c r="AC26" s="626"/>
      <c r="AD26" s="626"/>
      <c r="AE26" s="626"/>
      <c r="AF26" s="626"/>
      <c r="AG26" s="627"/>
      <c r="AH26" s="517">
        <v>42</v>
      </c>
      <c r="AI26" s="518"/>
      <c r="AJ26" s="518"/>
      <c r="AK26" s="518"/>
      <c r="AL26" s="557"/>
      <c r="AM26" s="517">
        <v>135870</v>
      </c>
      <c r="AN26" s="518"/>
      <c r="AO26" s="518"/>
      <c r="AP26" s="518"/>
      <c r="AQ26" s="518"/>
      <c r="AR26" s="557"/>
      <c r="AS26" s="517">
        <v>3235</v>
      </c>
      <c r="AT26" s="518"/>
      <c r="AU26" s="518"/>
      <c r="AV26" s="518"/>
      <c r="AW26" s="518"/>
      <c r="AX26" s="519"/>
      <c r="AY26" s="469" t="s">
        <v>171</v>
      </c>
      <c r="AZ26" s="470"/>
      <c r="BA26" s="470"/>
      <c r="BB26" s="470"/>
      <c r="BC26" s="470"/>
      <c r="BD26" s="470"/>
      <c r="BE26" s="470"/>
      <c r="BF26" s="470"/>
      <c r="BG26" s="470"/>
      <c r="BH26" s="470"/>
      <c r="BI26" s="470"/>
      <c r="BJ26" s="470"/>
      <c r="BK26" s="470"/>
      <c r="BL26" s="470"/>
      <c r="BM26" s="471"/>
      <c r="BN26" s="466" t="s">
        <v>126</v>
      </c>
      <c r="BO26" s="467"/>
      <c r="BP26" s="467"/>
      <c r="BQ26" s="467"/>
      <c r="BR26" s="467"/>
      <c r="BS26" s="467"/>
      <c r="BT26" s="467"/>
      <c r="BU26" s="468"/>
      <c r="BV26" s="466" t="s">
        <v>126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172</v>
      </c>
      <c r="F27" s="496"/>
      <c r="G27" s="496"/>
      <c r="H27" s="496"/>
      <c r="I27" s="496"/>
      <c r="J27" s="496"/>
      <c r="K27" s="497"/>
      <c r="L27" s="517">
        <v>1</v>
      </c>
      <c r="M27" s="518"/>
      <c r="N27" s="518"/>
      <c r="O27" s="518"/>
      <c r="P27" s="557"/>
      <c r="Q27" s="517">
        <v>5040</v>
      </c>
      <c r="R27" s="518"/>
      <c r="S27" s="518"/>
      <c r="T27" s="518"/>
      <c r="U27" s="518"/>
      <c r="V27" s="557"/>
      <c r="W27" s="616"/>
      <c r="X27" s="604"/>
      <c r="Y27" s="605"/>
      <c r="Z27" s="516" t="s">
        <v>173</v>
      </c>
      <c r="AA27" s="496"/>
      <c r="AB27" s="496"/>
      <c r="AC27" s="496"/>
      <c r="AD27" s="496"/>
      <c r="AE27" s="496"/>
      <c r="AF27" s="496"/>
      <c r="AG27" s="497"/>
      <c r="AH27" s="517">
        <v>4</v>
      </c>
      <c r="AI27" s="518"/>
      <c r="AJ27" s="518"/>
      <c r="AK27" s="518"/>
      <c r="AL27" s="557"/>
      <c r="AM27" s="517">
        <v>15768</v>
      </c>
      <c r="AN27" s="518"/>
      <c r="AO27" s="518"/>
      <c r="AP27" s="518"/>
      <c r="AQ27" s="518"/>
      <c r="AR27" s="557"/>
      <c r="AS27" s="517">
        <v>3942</v>
      </c>
      <c r="AT27" s="518"/>
      <c r="AU27" s="518"/>
      <c r="AV27" s="518"/>
      <c r="AW27" s="518"/>
      <c r="AX27" s="519"/>
      <c r="AY27" s="558" t="s">
        <v>174</v>
      </c>
      <c r="AZ27" s="559"/>
      <c r="BA27" s="559"/>
      <c r="BB27" s="559"/>
      <c r="BC27" s="559"/>
      <c r="BD27" s="559"/>
      <c r="BE27" s="559"/>
      <c r="BF27" s="559"/>
      <c r="BG27" s="559"/>
      <c r="BH27" s="559"/>
      <c r="BI27" s="559"/>
      <c r="BJ27" s="559"/>
      <c r="BK27" s="559"/>
      <c r="BL27" s="559"/>
      <c r="BM27" s="560"/>
      <c r="BN27" s="639">
        <v>1324476</v>
      </c>
      <c r="BO27" s="640"/>
      <c r="BP27" s="640"/>
      <c r="BQ27" s="640"/>
      <c r="BR27" s="640"/>
      <c r="BS27" s="640"/>
      <c r="BT27" s="640"/>
      <c r="BU27" s="641"/>
      <c r="BV27" s="639">
        <v>1324296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175</v>
      </c>
      <c r="F28" s="496"/>
      <c r="G28" s="496"/>
      <c r="H28" s="496"/>
      <c r="I28" s="496"/>
      <c r="J28" s="496"/>
      <c r="K28" s="497"/>
      <c r="L28" s="517">
        <v>1</v>
      </c>
      <c r="M28" s="518"/>
      <c r="N28" s="518"/>
      <c r="O28" s="518"/>
      <c r="P28" s="557"/>
      <c r="Q28" s="517">
        <v>4200</v>
      </c>
      <c r="R28" s="518"/>
      <c r="S28" s="518"/>
      <c r="T28" s="518"/>
      <c r="U28" s="518"/>
      <c r="V28" s="557"/>
      <c r="W28" s="616"/>
      <c r="X28" s="604"/>
      <c r="Y28" s="605"/>
      <c r="Z28" s="516" t="s">
        <v>176</v>
      </c>
      <c r="AA28" s="496"/>
      <c r="AB28" s="496"/>
      <c r="AC28" s="496"/>
      <c r="AD28" s="496"/>
      <c r="AE28" s="496"/>
      <c r="AF28" s="496"/>
      <c r="AG28" s="497"/>
      <c r="AH28" s="517" t="s">
        <v>177</v>
      </c>
      <c r="AI28" s="518"/>
      <c r="AJ28" s="518"/>
      <c r="AK28" s="518"/>
      <c r="AL28" s="557"/>
      <c r="AM28" s="517" t="s">
        <v>126</v>
      </c>
      <c r="AN28" s="518"/>
      <c r="AO28" s="518"/>
      <c r="AP28" s="518"/>
      <c r="AQ28" s="518"/>
      <c r="AR28" s="557"/>
      <c r="AS28" s="517" t="s">
        <v>126</v>
      </c>
      <c r="AT28" s="518"/>
      <c r="AU28" s="518"/>
      <c r="AV28" s="518"/>
      <c r="AW28" s="518"/>
      <c r="AX28" s="519"/>
      <c r="AY28" s="642" t="s">
        <v>178</v>
      </c>
      <c r="AZ28" s="643"/>
      <c r="BA28" s="643"/>
      <c r="BB28" s="644"/>
      <c r="BC28" s="426" t="s">
        <v>47</v>
      </c>
      <c r="BD28" s="427"/>
      <c r="BE28" s="427"/>
      <c r="BF28" s="427"/>
      <c r="BG28" s="427"/>
      <c r="BH28" s="427"/>
      <c r="BI28" s="427"/>
      <c r="BJ28" s="427"/>
      <c r="BK28" s="427"/>
      <c r="BL28" s="427"/>
      <c r="BM28" s="428"/>
      <c r="BN28" s="429">
        <v>5900636</v>
      </c>
      <c r="BO28" s="430"/>
      <c r="BP28" s="430"/>
      <c r="BQ28" s="430"/>
      <c r="BR28" s="430"/>
      <c r="BS28" s="430"/>
      <c r="BT28" s="430"/>
      <c r="BU28" s="431"/>
      <c r="BV28" s="429">
        <v>7184750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179</v>
      </c>
      <c r="F29" s="496"/>
      <c r="G29" s="496"/>
      <c r="H29" s="496"/>
      <c r="I29" s="496"/>
      <c r="J29" s="496"/>
      <c r="K29" s="497"/>
      <c r="L29" s="517">
        <v>21</v>
      </c>
      <c r="M29" s="518"/>
      <c r="N29" s="518"/>
      <c r="O29" s="518"/>
      <c r="P29" s="557"/>
      <c r="Q29" s="517">
        <v>3950</v>
      </c>
      <c r="R29" s="518"/>
      <c r="S29" s="518"/>
      <c r="T29" s="518"/>
      <c r="U29" s="518"/>
      <c r="V29" s="557"/>
      <c r="W29" s="617"/>
      <c r="X29" s="618"/>
      <c r="Y29" s="619"/>
      <c r="Z29" s="516" t="s">
        <v>180</v>
      </c>
      <c r="AA29" s="496"/>
      <c r="AB29" s="496"/>
      <c r="AC29" s="496"/>
      <c r="AD29" s="496"/>
      <c r="AE29" s="496"/>
      <c r="AF29" s="496"/>
      <c r="AG29" s="497"/>
      <c r="AH29" s="517">
        <v>556</v>
      </c>
      <c r="AI29" s="518"/>
      <c r="AJ29" s="518"/>
      <c r="AK29" s="518"/>
      <c r="AL29" s="557"/>
      <c r="AM29" s="517">
        <v>1692192</v>
      </c>
      <c r="AN29" s="518"/>
      <c r="AO29" s="518"/>
      <c r="AP29" s="518"/>
      <c r="AQ29" s="518"/>
      <c r="AR29" s="557"/>
      <c r="AS29" s="517">
        <v>3044</v>
      </c>
      <c r="AT29" s="518"/>
      <c r="AU29" s="518"/>
      <c r="AV29" s="518"/>
      <c r="AW29" s="518"/>
      <c r="AX29" s="519"/>
      <c r="AY29" s="645"/>
      <c r="AZ29" s="646"/>
      <c r="BA29" s="646"/>
      <c r="BB29" s="647"/>
      <c r="BC29" s="500" t="s">
        <v>181</v>
      </c>
      <c r="BD29" s="501"/>
      <c r="BE29" s="501"/>
      <c r="BF29" s="501"/>
      <c r="BG29" s="501"/>
      <c r="BH29" s="501"/>
      <c r="BI29" s="501"/>
      <c r="BJ29" s="501"/>
      <c r="BK29" s="501"/>
      <c r="BL29" s="501"/>
      <c r="BM29" s="502"/>
      <c r="BN29" s="466">
        <v>1200584</v>
      </c>
      <c r="BO29" s="467"/>
      <c r="BP29" s="467"/>
      <c r="BQ29" s="467"/>
      <c r="BR29" s="467"/>
      <c r="BS29" s="467"/>
      <c r="BT29" s="467"/>
      <c r="BU29" s="468"/>
      <c r="BV29" s="466">
        <v>1463296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182</v>
      </c>
      <c r="X30" s="624"/>
      <c r="Y30" s="624"/>
      <c r="Z30" s="624"/>
      <c r="AA30" s="624"/>
      <c r="AB30" s="624"/>
      <c r="AC30" s="624"/>
      <c r="AD30" s="624"/>
      <c r="AE30" s="624"/>
      <c r="AF30" s="624"/>
      <c r="AG30" s="625"/>
      <c r="AH30" s="582">
        <v>94.8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10370436</v>
      </c>
      <c r="BO30" s="640"/>
      <c r="BP30" s="640"/>
      <c r="BQ30" s="640"/>
      <c r="BR30" s="640"/>
      <c r="BS30" s="640"/>
      <c r="BT30" s="640"/>
      <c r="BU30" s="641"/>
      <c r="BV30" s="639">
        <v>14671595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183</v>
      </c>
      <c r="D32" s="213"/>
      <c r="E32" s="213"/>
      <c r="F32" s="210"/>
      <c r="G32" s="210"/>
      <c r="H32" s="210"/>
      <c r="I32" s="210"/>
      <c r="J32" s="210"/>
      <c r="K32" s="210"/>
      <c r="L32" s="210"/>
      <c r="M32" s="210"/>
      <c r="N32" s="210"/>
      <c r="O32" s="210"/>
      <c r="P32" s="210"/>
      <c r="Q32" s="210"/>
      <c r="R32" s="210"/>
      <c r="S32" s="210"/>
      <c r="T32" s="210"/>
      <c r="U32" s="210" t="s">
        <v>184</v>
      </c>
      <c r="V32" s="210"/>
      <c r="W32" s="210"/>
      <c r="X32" s="210"/>
      <c r="Y32" s="210"/>
      <c r="Z32" s="210"/>
      <c r="AA32" s="210"/>
      <c r="AB32" s="210"/>
      <c r="AC32" s="210"/>
      <c r="AD32" s="210"/>
      <c r="AE32" s="210"/>
      <c r="AF32" s="210"/>
      <c r="AG32" s="210"/>
      <c r="AH32" s="210"/>
      <c r="AI32" s="210"/>
      <c r="AJ32" s="210"/>
      <c r="AK32" s="210"/>
      <c r="AL32" s="210"/>
      <c r="AM32" s="214" t="s">
        <v>185</v>
      </c>
      <c r="AN32" s="210"/>
      <c r="AO32" s="210"/>
      <c r="AP32" s="210"/>
      <c r="AQ32" s="210"/>
      <c r="AR32" s="210"/>
      <c r="AS32" s="214"/>
      <c r="AT32" s="214"/>
      <c r="AU32" s="214"/>
      <c r="AV32" s="214"/>
      <c r="AW32" s="214"/>
      <c r="AX32" s="214"/>
      <c r="AY32" s="214"/>
      <c r="AZ32" s="214"/>
      <c r="BA32" s="214"/>
      <c r="BB32" s="210"/>
      <c r="BC32" s="214"/>
      <c r="BD32" s="210"/>
      <c r="BE32" s="214" t="s">
        <v>186</v>
      </c>
      <c r="BF32" s="210"/>
      <c r="BG32" s="210"/>
      <c r="BH32" s="210"/>
      <c r="BI32" s="210"/>
      <c r="BJ32" s="214"/>
      <c r="BK32" s="214"/>
      <c r="BL32" s="214"/>
      <c r="BM32" s="214"/>
      <c r="BN32" s="214"/>
      <c r="BO32" s="214"/>
      <c r="BP32" s="214"/>
      <c r="BQ32" s="214"/>
      <c r="BR32" s="210"/>
      <c r="BS32" s="210"/>
      <c r="BT32" s="210"/>
      <c r="BU32" s="210"/>
      <c r="BV32" s="210"/>
      <c r="BW32" s="210" t="s">
        <v>187</v>
      </c>
      <c r="BX32" s="210"/>
      <c r="BY32" s="210"/>
      <c r="BZ32" s="210"/>
      <c r="CA32" s="210"/>
      <c r="CB32" s="214"/>
      <c r="CC32" s="214"/>
      <c r="CD32" s="214"/>
      <c r="CE32" s="214"/>
      <c r="CF32" s="214"/>
      <c r="CG32" s="214"/>
      <c r="CH32" s="214"/>
      <c r="CI32" s="214"/>
      <c r="CJ32" s="214"/>
      <c r="CK32" s="214"/>
      <c r="CL32" s="214"/>
      <c r="CM32" s="214"/>
      <c r="CN32" s="214"/>
      <c r="CO32" s="214" t="s">
        <v>188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189</v>
      </c>
      <c r="D33" s="490"/>
      <c r="E33" s="455" t="s">
        <v>190</v>
      </c>
      <c r="F33" s="455"/>
      <c r="G33" s="455"/>
      <c r="H33" s="455"/>
      <c r="I33" s="455"/>
      <c r="J33" s="455"/>
      <c r="K33" s="455"/>
      <c r="L33" s="455"/>
      <c r="M33" s="455"/>
      <c r="N33" s="455"/>
      <c r="O33" s="455"/>
      <c r="P33" s="455"/>
      <c r="Q33" s="455"/>
      <c r="R33" s="455"/>
      <c r="S33" s="455"/>
      <c r="T33" s="215"/>
      <c r="U33" s="490" t="s">
        <v>191</v>
      </c>
      <c r="V33" s="490"/>
      <c r="W33" s="455" t="s">
        <v>190</v>
      </c>
      <c r="X33" s="455"/>
      <c r="Y33" s="455"/>
      <c r="Z33" s="455"/>
      <c r="AA33" s="455"/>
      <c r="AB33" s="455"/>
      <c r="AC33" s="455"/>
      <c r="AD33" s="455"/>
      <c r="AE33" s="455"/>
      <c r="AF33" s="455"/>
      <c r="AG33" s="455"/>
      <c r="AH33" s="455"/>
      <c r="AI33" s="455"/>
      <c r="AJ33" s="455"/>
      <c r="AK33" s="455"/>
      <c r="AL33" s="215"/>
      <c r="AM33" s="490" t="s">
        <v>191</v>
      </c>
      <c r="AN33" s="490"/>
      <c r="AO33" s="455" t="s">
        <v>190</v>
      </c>
      <c r="AP33" s="455"/>
      <c r="AQ33" s="455"/>
      <c r="AR33" s="455"/>
      <c r="AS33" s="455"/>
      <c r="AT33" s="455"/>
      <c r="AU33" s="455"/>
      <c r="AV33" s="455"/>
      <c r="AW33" s="455"/>
      <c r="AX33" s="455"/>
      <c r="AY33" s="455"/>
      <c r="AZ33" s="455"/>
      <c r="BA33" s="455"/>
      <c r="BB33" s="455"/>
      <c r="BC33" s="455"/>
      <c r="BD33" s="216"/>
      <c r="BE33" s="455" t="s">
        <v>192</v>
      </c>
      <c r="BF33" s="455"/>
      <c r="BG33" s="455" t="s">
        <v>193</v>
      </c>
      <c r="BH33" s="455"/>
      <c r="BI33" s="455"/>
      <c r="BJ33" s="455"/>
      <c r="BK33" s="455"/>
      <c r="BL33" s="455"/>
      <c r="BM33" s="455"/>
      <c r="BN33" s="455"/>
      <c r="BO33" s="455"/>
      <c r="BP33" s="455"/>
      <c r="BQ33" s="455"/>
      <c r="BR33" s="455"/>
      <c r="BS33" s="455"/>
      <c r="BT33" s="455"/>
      <c r="BU33" s="455"/>
      <c r="BV33" s="216"/>
      <c r="BW33" s="490" t="s">
        <v>192</v>
      </c>
      <c r="BX33" s="490"/>
      <c r="BY33" s="455" t="s">
        <v>194</v>
      </c>
      <c r="BZ33" s="455"/>
      <c r="CA33" s="455"/>
      <c r="CB33" s="455"/>
      <c r="CC33" s="455"/>
      <c r="CD33" s="455"/>
      <c r="CE33" s="455"/>
      <c r="CF33" s="455"/>
      <c r="CG33" s="455"/>
      <c r="CH33" s="455"/>
      <c r="CI33" s="455"/>
      <c r="CJ33" s="455"/>
      <c r="CK33" s="455"/>
      <c r="CL33" s="455"/>
      <c r="CM33" s="455"/>
      <c r="CN33" s="215"/>
      <c r="CO33" s="490" t="s">
        <v>189</v>
      </c>
      <c r="CP33" s="490"/>
      <c r="CQ33" s="455" t="s">
        <v>195</v>
      </c>
      <c r="CR33" s="455"/>
      <c r="CS33" s="455"/>
      <c r="CT33" s="455"/>
      <c r="CU33" s="455"/>
      <c r="CV33" s="455"/>
      <c r="CW33" s="455"/>
      <c r="CX33" s="455"/>
      <c r="CY33" s="455"/>
      <c r="CZ33" s="455"/>
      <c r="DA33" s="455"/>
      <c r="DB33" s="455"/>
      <c r="DC33" s="455"/>
      <c r="DD33" s="455"/>
      <c r="DE33" s="455"/>
      <c r="DF33" s="215"/>
      <c r="DG33" s="651" t="s">
        <v>196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名取市国民健康保険特別会計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名取市水道事業会計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宮城県後期高齢者医療広域連合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名取市土地開発公社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名取市土地取得特別会計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名取市介護保険特別会計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IF('各会計、関係団体の財政状況及び健全化判断比率'!B32="","",'各会計、関係団体の財政状況及び健全化判断比率'!B32)</f>
        <v>名取市下水道事業等会計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宮城県市町村自治振興センター</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名取市文化振興財団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名取市休日夜間急患センター特別会計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名取市後期高齢者医療特別会計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亘理名取共立衛生処理組合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名取まちづくり株式会社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名取市被災市街地復興土地区画整理事業特別会計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宮城県市町村非常勤消防団員補償報酬組合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宮城県市町村職員退職手当組合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197</v>
      </c>
      <c r="C46" s="185"/>
      <c r="D46" s="185"/>
      <c r="E46" s="185" t="s">
        <v>198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199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201</v>
      </c>
    </row>
    <row r="50" spans="5:5" x14ac:dyDescent="0.15">
      <c r="E50" s="187" t="s">
        <v>202</v>
      </c>
    </row>
    <row r="51" spans="5:5" x14ac:dyDescent="0.15">
      <c r="E51" s="187" t="s">
        <v>203</v>
      </c>
    </row>
    <row r="52" spans="5:5" x14ac:dyDescent="0.15">
      <c r="E52" s="187" t="s">
        <v>204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8+9PNWME0+R7AMTo9RshVi7KqSgF0Ii8ax+0y38jezwcjO2VpwCs3e/vvzBpK9iIoXDn/4nCG7GiuPyMFVtgg==" saltValue="bK+O0wzgUVCp4dJLu9Rs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557</v>
      </c>
      <c r="D34" s="1244"/>
      <c r="E34" s="1245"/>
      <c r="F34" s="32">
        <v>17.95</v>
      </c>
      <c r="G34" s="33">
        <v>19.13</v>
      </c>
      <c r="H34" s="33">
        <v>20.93</v>
      </c>
      <c r="I34" s="33">
        <v>23.23</v>
      </c>
      <c r="J34" s="34">
        <v>25.93</v>
      </c>
      <c r="K34" s="22"/>
      <c r="L34" s="22"/>
      <c r="M34" s="22"/>
      <c r="N34" s="22"/>
      <c r="O34" s="22"/>
      <c r="P34" s="22"/>
    </row>
    <row r="35" spans="1:16" ht="39" customHeight="1" x14ac:dyDescent="0.15">
      <c r="A35" s="22"/>
      <c r="B35" s="35"/>
      <c r="C35" s="1238" t="s">
        <v>558</v>
      </c>
      <c r="D35" s="1239"/>
      <c r="E35" s="1240"/>
      <c r="F35" s="36">
        <v>12.1</v>
      </c>
      <c r="G35" s="37">
        <v>12.07</v>
      </c>
      <c r="H35" s="37">
        <v>9.2200000000000006</v>
      </c>
      <c r="I35" s="37">
        <v>12.53</v>
      </c>
      <c r="J35" s="38">
        <v>10.55</v>
      </c>
      <c r="K35" s="22"/>
      <c r="L35" s="22"/>
      <c r="M35" s="22"/>
      <c r="N35" s="22"/>
      <c r="O35" s="22"/>
      <c r="P35" s="22"/>
    </row>
    <row r="36" spans="1:16" ht="39" customHeight="1" x14ac:dyDescent="0.15">
      <c r="A36" s="22"/>
      <c r="B36" s="35"/>
      <c r="C36" s="1238" t="s">
        <v>559</v>
      </c>
      <c r="D36" s="1239"/>
      <c r="E36" s="1240"/>
      <c r="F36" s="36">
        <v>4.7</v>
      </c>
      <c r="G36" s="37">
        <v>5.21</v>
      </c>
      <c r="H36" s="37">
        <v>6.27</v>
      </c>
      <c r="I36" s="37">
        <v>5.7</v>
      </c>
      <c r="J36" s="38">
        <v>6.24</v>
      </c>
      <c r="K36" s="22"/>
      <c r="L36" s="22"/>
      <c r="M36" s="22"/>
      <c r="N36" s="22"/>
      <c r="O36" s="22"/>
      <c r="P36" s="22"/>
    </row>
    <row r="37" spans="1:16" ht="39" customHeight="1" x14ac:dyDescent="0.15">
      <c r="A37" s="22"/>
      <c r="B37" s="35"/>
      <c r="C37" s="1238" t="s">
        <v>560</v>
      </c>
      <c r="D37" s="1239"/>
      <c r="E37" s="1240"/>
      <c r="F37" s="36">
        <v>3.2</v>
      </c>
      <c r="G37" s="37">
        <v>2.71</v>
      </c>
      <c r="H37" s="37">
        <v>3.68</v>
      </c>
      <c r="I37" s="37">
        <v>4.1399999999999997</v>
      </c>
      <c r="J37" s="38">
        <v>1.42</v>
      </c>
      <c r="K37" s="22"/>
      <c r="L37" s="22"/>
      <c r="M37" s="22"/>
      <c r="N37" s="22"/>
      <c r="O37" s="22"/>
      <c r="P37" s="22"/>
    </row>
    <row r="38" spans="1:16" ht="39" customHeight="1" x14ac:dyDescent="0.15">
      <c r="A38" s="22"/>
      <c r="B38" s="35"/>
      <c r="C38" s="1238" t="s">
        <v>561</v>
      </c>
      <c r="D38" s="1239"/>
      <c r="E38" s="1240"/>
      <c r="F38" s="36">
        <v>0.54</v>
      </c>
      <c r="G38" s="37">
        <v>1.94</v>
      </c>
      <c r="H38" s="37">
        <v>1.0900000000000001</v>
      </c>
      <c r="I38" s="37">
        <v>0.69</v>
      </c>
      <c r="J38" s="38">
        <v>1.39</v>
      </c>
      <c r="K38" s="22"/>
      <c r="L38" s="22"/>
      <c r="M38" s="22"/>
      <c r="N38" s="22"/>
      <c r="O38" s="22"/>
      <c r="P38" s="22"/>
    </row>
    <row r="39" spans="1:16" ht="39" customHeight="1" x14ac:dyDescent="0.15">
      <c r="A39" s="22"/>
      <c r="B39" s="35"/>
      <c r="C39" s="1238" t="s">
        <v>562</v>
      </c>
      <c r="D39" s="1239"/>
      <c r="E39" s="1240"/>
      <c r="F39" s="36">
        <v>0.41</v>
      </c>
      <c r="G39" s="37">
        <v>1.23</v>
      </c>
      <c r="H39" s="37">
        <v>0.33</v>
      </c>
      <c r="I39" s="37">
        <v>5.56</v>
      </c>
      <c r="J39" s="38">
        <v>1.21</v>
      </c>
      <c r="K39" s="22"/>
      <c r="L39" s="22"/>
      <c r="M39" s="22"/>
      <c r="N39" s="22"/>
      <c r="O39" s="22"/>
      <c r="P39" s="22"/>
    </row>
    <row r="40" spans="1:16" ht="39" customHeight="1" x14ac:dyDescent="0.15">
      <c r="A40" s="22"/>
      <c r="B40" s="35"/>
      <c r="C40" s="1238" t="s">
        <v>563</v>
      </c>
      <c r="D40" s="1239"/>
      <c r="E40" s="1240"/>
      <c r="F40" s="36">
        <v>0.2</v>
      </c>
      <c r="G40" s="37">
        <v>0.08</v>
      </c>
      <c r="H40" s="37">
        <v>0.17</v>
      </c>
      <c r="I40" s="37">
        <v>0.12</v>
      </c>
      <c r="J40" s="38">
        <v>0.13</v>
      </c>
      <c r="K40" s="22"/>
      <c r="L40" s="22"/>
      <c r="M40" s="22"/>
      <c r="N40" s="22"/>
      <c r="O40" s="22"/>
      <c r="P40" s="22"/>
    </row>
    <row r="41" spans="1:16" ht="39" customHeight="1" x14ac:dyDescent="0.15">
      <c r="A41" s="22"/>
      <c r="B41" s="35"/>
      <c r="C41" s="1238" t="s">
        <v>564</v>
      </c>
      <c r="D41" s="1239"/>
      <c r="E41" s="1240"/>
      <c r="F41" s="36">
        <v>0.05</v>
      </c>
      <c r="G41" s="37">
        <v>0.06</v>
      </c>
      <c r="H41" s="37">
        <v>0.04</v>
      </c>
      <c r="I41" s="37">
        <v>0.05</v>
      </c>
      <c r="J41" s="38">
        <v>0.05</v>
      </c>
      <c r="K41" s="22"/>
      <c r="L41" s="22"/>
      <c r="M41" s="22"/>
      <c r="N41" s="22"/>
      <c r="O41" s="22"/>
      <c r="P41" s="22"/>
    </row>
    <row r="42" spans="1:16" ht="39" customHeight="1" x14ac:dyDescent="0.15">
      <c r="A42" s="22"/>
      <c r="B42" s="39"/>
      <c r="C42" s="1238" t="s">
        <v>565</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566</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ZL+hCvptBcJtpPpBCxAdgiKEWNyCZwjQhlHffrp2dJCbSWoKwG0vDHqo4Dsc4sZgLFzyLiWIei7m1ibzT/ENg==" saltValue="mfv5niOa/UF3XAFg/Hhy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2952</v>
      </c>
      <c r="L45" s="60">
        <v>2954</v>
      </c>
      <c r="M45" s="60">
        <v>2724</v>
      </c>
      <c r="N45" s="60">
        <v>2759</v>
      </c>
      <c r="O45" s="61">
        <v>2994</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48"/>
      <c r="C48" s="1249"/>
      <c r="D48" s="62"/>
      <c r="E48" s="1254" t="s">
        <v>14</v>
      </c>
      <c r="F48" s="1254"/>
      <c r="G48" s="1254"/>
      <c r="H48" s="1254"/>
      <c r="I48" s="1254"/>
      <c r="J48" s="1255"/>
      <c r="K48" s="63">
        <v>696</v>
      </c>
      <c r="L48" s="64">
        <v>713</v>
      </c>
      <c r="M48" s="64">
        <v>618</v>
      </c>
      <c r="N48" s="64">
        <v>584</v>
      </c>
      <c r="O48" s="65">
        <v>548</v>
      </c>
      <c r="P48" s="48"/>
      <c r="Q48" s="48"/>
      <c r="R48" s="48"/>
      <c r="S48" s="48"/>
      <c r="T48" s="48"/>
      <c r="U48" s="48"/>
    </row>
    <row r="49" spans="1:21" ht="30.75" customHeight="1" x14ac:dyDescent="0.15">
      <c r="A49" s="48"/>
      <c r="B49" s="1248"/>
      <c r="C49" s="1249"/>
      <c r="D49" s="62"/>
      <c r="E49" s="1254" t="s">
        <v>15</v>
      </c>
      <c r="F49" s="1254"/>
      <c r="G49" s="1254"/>
      <c r="H49" s="1254"/>
      <c r="I49" s="1254"/>
      <c r="J49" s="1255"/>
      <c r="K49" s="63" t="s">
        <v>506</v>
      </c>
      <c r="L49" s="64" t="s">
        <v>506</v>
      </c>
      <c r="M49" s="64" t="s">
        <v>506</v>
      </c>
      <c r="N49" s="64">
        <v>6</v>
      </c>
      <c r="O49" s="65">
        <v>22</v>
      </c>
      <c r="P49" s="48"/>
      <c r="Q49" s="48"/>
      <c r="R49" s="48"/>
      <c r="S49" s="48"/>
      <c r="T49" s="48"/>
      <c r="U49" s="48"/>
    </row>
    <row r="50" spans="1:21" ht="30.75" customHeight="1" x14ac:dyDescent="0.15">
      <c r="A50" s="48"/>
      <c r="B50" s="1248"/>
      <c r="C50" s="1249"/>
      <c r="D50" s="62"/>
      <c r="E50" s="1254" t="s">
        <v>16</v>
      </c>
      <c r="F50" s="1254"/>
      <c r="G50" s="1254"/>
      <c r="H50" s="1254"/>
      <c r="I50" s="1254"/>
      <c r="J50" s="1255"/>
      <c r="K50" s="63">
        <v>148</v>
      </c>
      <c r="L50" s="64">
        <v>145</v>
      </c>
      <c r="M50" s="64">
        <v>143</v>
      </c>
      <c r="N50" s="64">
        <v>140</v>
      </c>
      <c r="O50" s="65">
        <v>138</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3068</v>
      </c>
      <c r="L52" s="64">
        <v>3021</v>
      </c>
      <c r="M52" s="64">
        <v>3059</v>
      </c>
      <c r="N52" s="64">
        <v>3159</v>
      </c>
      <c r="O52" s="65">
        <v>3294</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728</v>
      </c>
      <c r="L53" s="69">
        <v>791</v>
      </c>
      <c r="M53" s="69">
        <v>426</v>
      </c>
      <c r="N53" s="69">
        <v>330</v>
      </c>
      <c r="O53" s="70">
        <v>408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581</v>
      </c>
      <c r="L57" s="83" t="s">
        <v>581</v>
      </c>
      <c r="M57" s="83" t="s">
        <v>581</v>
      </c>
      <c r="N57" s="83" t="s">
        <v>581</v>
      </c>
      <c r="O57" s="84" t="s">
        <v>582</v>
      </c>
    </row>
    <row r="58" spans="1:21" ht="31.5" customHeight="1" thickBot="1" x14ac:dyDescent="0.2">
      <c r="B58" s="1264"/>
      <c r="C58" s="1265"/>
      <c r="D58" s="1269" t="s">
        <v>26</v>
      </c>
      <c r="E58" s="1270"/>
      <c r="F58" s="1270"/>
      <c r="G58" s="1270"/>
      <c r="H58" s="1270"/>
      <c r="I58" s="1270"/>
      <c r="J58" s="1271"/>
      <c r="K58" s="85" t="s">
        <v>581</v>
      </c>
      <c r="L58" s="86" t="s">
        <v>581</v>
      </c>
      <c r="M58" s="86" t="s">
        <v>581</v>
      </c>
      <c r="N58" s="86" t="s">
        <v>582</v>
      </c>
      <c r="O58" s="87" t="s">
        <v>581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29dqHKxAUuUruv4+UGulgQYwFEzhq/9VlXEwhmq2Rbo/evtIMcCfet2EeeluCGTHS9q5/zxLuU+0jZE/JQexA==" saltValue="c15fywzAWRuc8owrCnJk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72" t="s">
        <v>29</v>
      </c>
      <c r="C41" s="1273"/>
      <c r="D41" s="101"/>
      <c r="E41" s="1278" t="s">
        <v>30</v>
      </c>
      <c r="F41" s="1278"/>
      <c r="G41" s="1278"/>
      <c r="H41" s="1279"/>
      <c r="I41" s="102">
        <v>27271</v>
      </c>
      <c r="J41" s="103">
        <v>27765</v>
      </c>
      <c r="K41" s="103">
        <v>28302</v>
      </c>
      <c r="L41" s="103">
        <v>29618</v>
      </c>
      <c r="M41" s="104">
        <v>30341</v>
      </c>
    </row>
    <row r="42" spans="2:13" ht="27.75" customHeight="1" x14ac:dyDescent="0.15">
      <c r="B42" s="1274"/>
      <c r="C42" s="1275"/>
      <c r="D42" s="105"/>
      <c r="E42" s="1280" t="s">
        <v>31</v>
      </c>
      <c r="F42" s="1280"/>
      <c r="G42" s="1280"/>
      <c r="H42" s="1281"/>
      <c r="I42" s="106">
        <v>1218</v>
      </c>
      <c r="J42" s="107">
        <v>1097</v>
      </c>
      <c r="K42" s="107">
        <v>977</v>
      </c>
      <c r="L42" s="107">
        <v>842</v>
      </c>
      <c r="M42" s="108">
        <v>722</v>
      </c>
    </row>
    <row r="43" spans="2:13" ht="27.75" customHeight="1" x14ac:dyDescent="0.15">
      <c r="B43" s="1274"/>
      <c r="C43" s="1275"/>
      <c r="D43" s="105"/>
      <c r="E43" s="1280" t="s">
        <v>32</v>
      </c>
      <c r="F43" s="1280"/>
      <c r="G43" s="1280"/>
      <c r="H43" s="1281"/>
      <c r="I43" s="106">
        <v>7502</v>
      </c>
      <c r="J43" s="107">
        <v>6239</v>
      </c>
      <c r="K43" s="107">
        <v>8914</v>
      </c>
      <c r="L43" s="107">
        <v>8527</v>
      </c>
      <c r="M43" s="108">
        <v>7569</v>
      </c>
    </row>
    <row r="44" spans="2:13" ht="27.75" customHeight="1" x14ac:dyDescent="0.15">
      <c r="B44" s="1274"/>
      <c r="C44" s="1275"/>
      <c r="D44" s="105"/>
      <c r="E44" s="1280" t="s">
        <v>33</v>
      </c>
      <c r="F44" s="1280"/>
      <c r="G44" s="1280"/>
      <c r="H44" s="1281"/>
      <c r="I44" s="106" t="s">
        <v>506</v>
      </c>
      <c r="J44" s="107">
        <v>178</v>
      </c>
      <c r="K44" s="107">
        <v>169</v>
      </c>
      <c r="L44" s="107">
        <v>175</v>
      </c>
      <c r="M44" s="108">
        <v>166</v>
      </c>
    </row>
    <row r="45" spans="2:13" ht="27.75" customHeight="1" x14ac:dyDescent="0.15">
      <c r="B45" s="1274"/>
      <c r="C45" s="1275"/>
      <c r="D45" s="105"/>
      <c r="E45" s="1280" t="s">
        <v>34</v>
      </c>
      <c r="F45" s="1280"/>
      <c r="G45" s="1280"/>
      <c r="H45" s="1281"/>
      <c r="I45" s="106">
        <v>2589</v>
      </c>
      <c r="J45" s="107">
        <v>2354</v>
      </c>
      <c r="K45" s="107">
        <v>2312</v>
      </c>
      <c r="L45" s="107">
        <v>2334</v>
      </c>
      <c r="M45" s="108">
        <v>2481</v>
      </c>
    </row>
    <row r="46" spans="2:13" ht="27.75" customHeight="1" x14ac:dyDescent="0.15">
      <c r="B46" s="1274"/>
      <c r="C46" s="1275"/>
      <c r="D46" s="109"/>
      <c r="E46" s="1280" t="s">
        <v>35</v>
      </c>
      <c r="F46" s="1280"/>
      <c r="G46" s="1280"/>
      <c r="H46" s="1281"/>
      <c r="I46" s="106">
        <v>11</v>
      </c>
      <c r="J46" s="107">
        <v>15</v>
      </c>
      <c r="K46" s="107">
        <v>6</v>
      </c>
      <c r="L46" s="107">
        <v>12</v>
      </c>
      <c r="M46" s="108">
        <v>6</v>
      </c>
    </row>
    <row r="47" spans="2:13" ht="27.75" customHeight="1" x14ac:dyDescent="0.15">
      <c r="B47" s="1274"/>
      <c r="C47" s="1275"/>
      <c r="D47" s="110"/>
      <c r="E47" s="1282" t="s">
        <v>36</v>
      </c>
      <c r="F47" s="1283"/>
      <c r="G47" s="1283"/>
      <c r="H47" s="1284"/>
      <c r="I47" s="106" t="s">
        <v>506</v>
      </c>
      <c r="J47" s="107" t="s">
        <v>506</v>
      </c>
      <c r="K47" s="107" t="s">
        <v>506</v>
      </c>
      <c r="L47" s="107" t="s">
        <v>506</v>
      </c>
      <c r="M47" s="108" t="s">
        <v>506</v>
      </c>
    </row>
    <row r="48" spans="2:13" ht="27.75" customHeight="1" x14ac:dyDescent="0.15">
      <c r="B48" s="1274"/>
      <c r="C48" s="1275"/>
      <c r="D48" s="105"/>
      <c r="E48" s="1280" t="s">
        <v>37</v>
      </c>
      <c r="F48" s="1280"/>
      <c r="G48" s="1280"/>
      <c r="H48" s="1281"/>
      <c r="I48" s="106" t="s">
        <v>506</v>
      </c>
      <c r="J48" s="107" t="s">
        <v>506</v>
      </c>
      <c r="K48" s="107" t="s">
        <v>506</v>
      </c>
      <c r="L48" s="107" t="s">
        <v>506</v>
      </c>
      <c r="M48" s="108" t="s">
        <v>506</v>
      </c>
    </row>
    <row r="49" spans="2:13" ht="27.75" customHeight="1" x14ac:dyDescent="0.15">
      <c r="B49" s="1276"/>
      <c r="C49" s="1277"/>
      <c r="D49" s="105"/>
      <c r="E49" s="1280" t="s">
        <v>38</v>
      </c>
      <c r="F49" s="1280"/>
      <c r="G49" s="1280"/>
      <c r="H49" s="1281"/>
      <c r="I49" s="106" t="s">
        <v>506</v>
      </c>
      <c r="J49" s="107" t="s">
        <v>506</v>
      </c>
      <c r="K49" s="107" t="s">
        <v>506</v>
      </c>
      <c r="L49" s="107" t="s">
        <v>506</v>
      </c>
      <c r="M49" s="108" t="s">
        <v>506</v>
      </c>
    </row>
    <row r="50" spans="2:13" ht="27.75" customHeight="1" x14ac:dyDescent="0.15">
      <c r="B50" s="1285" t="s">
        <v>39</v>
      </c>
      <c r="C50" s="1286"/>
      <c r="D50" s="111"/>
      <c r="E50" s="1280" t="s">
        <v>40</v>
      </c>
      <c r="F50" s="1280"/>
      <c r="G50" s="1280"/>
      <c r="H50" s="1281"/>
      <c r="I50" s="106">
        <v>12646</v>
      </c>
      <c r="J50" s="107">
        <v>13295</v>
      </c>
      <c r="K50" s="107">
        <v>13341</v>
      </c>
      <c r="L50" s="107">
        <v>14320</v>
      </c>
      <c r="M50" s="108">
        <v>12860</v>
      </c>
    </row>
    <row r="51" spans="2:13" ht="27.75" customHeight="1" x14ac:dyDescent="0.15">
      <c r="B51" s="1274"/>
      <c r="C51" s="1275"/>
      <c r="D51" s="105"/>
      <c r="E51" s="1280" t="s">
        <v>41</v>
      </c>
      <c r="F51" s="1280"/>
      <c r="G51" s="1280"/>
      <c r="H51" s="1281"/>
      <c r="I51" s="106">
        <v>3874</v>
      </c>
      <c r="J51" s="107">
        <v>4718</v>
      </c>
      <c r="K51" s="107">
        <v>5127</v>
      </c>
      <c r="L51" s="107">
        <v>5237</v>
      </c>
      <c r="M51" s="108">
        <v>5409</v>
      </c>
    </row>
    <row r="52" spans="2:13" ht="27.75" customHeight="1" x14ac:dyDescent="0.15">
      <c r="B52" s="1276"/>
      <c r="C52" s="1277"/>
      <c r="D52" s="105"/>
      <c r="E52" s="1280" t="s">
        <v>42</v>
      </c>
      <c r="F52" s="1280"/>
      <c r="G52" s="1280"/>
      <c r="H52" s="1281"/>
      <c r="I52" s="106">
        <v>26615</v>
      </c>
      <c r="J52" s="107">
        <v>26440</v>
      </c>
      <c r="K52" s="107">
        <v>25786</v>
      </c>
      <c r="L52" s="107">
        <v>25239</v>
      </c>
      <c r="M52" s="108">
        <v>24972</v>
      </c>
    </row>
    <row r="53" spans="2:13" ht="27.75" customHeight="1" thickBot="1" x14ac:dyDescent="0.2">
      <c r="B53" s="1287" t="s">
        <v>43</v>
      </c>
      <c r="C53" s="1288"/>
      <c r="D53" s="112"/>
      <c r="E53" s="1289" t="s">
        <v>44</v>
      </c>
      <c r="F53" s="1289"/>
      <c r="G53" s="1289"/>
      <c r="H53" s="1290"/>
      <c r="I53" s="113">
        <v>-4544</v>
      </c>
      <c r="J53" s="114">
        <v>-6806</v>
      </c>
      <c r="K53" s="114">
        <v>-3574</v>
      </c>
      <c r="L53" s="114">
        <v>-3288</v>
      </c>
      <c r="M53" s="115">
        <v>-1955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noK0Y/1W8SxZ+A41Z4NxujK28+ZqfMa+V0oaTpHvsfmDfcKfu6t/nrHOVImf5ljIaDbF69wbKYEPJIXm1ExyA==" saltValue="tfFjzpGJDJBCQ/vTfBrK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47</v>
      </c>
      <c r="D55" s="1299"/>
      <c r="E55" s="1300"/>
      <c r="F55" s="127">
        <v>6655</v>
      </c>
      <c r="G55" s="127">
        <v>7185</v>
      </c>
      <c r="H55" s="128">
        <v>5901</v>
      </c>
    </row>
    <row r="56" spans="2:8" ht="52.5" customHeight="1" x14ac:dyDescent="0.15">
      <c r="B56" s="129"/>
      <c r="C56" s="1301" t="s">
        <v>48</v>
      </c>
      <c r="D56" s="1301"/>
      <c r="E56" s="1302"/>
      <c r="F56" s="130">
        <v>1363</v>
      </c>
      <c r="G56" s="130">
        <v>1463</v>
      </c>
      <c r="H56" s="131">
        <v>1201</v>
      </c>
    </row>
    <row r="57" spans="2:8" ht="53.25" customHeight="1" x14ac:dyDescent="0.15">
      <c r="B57" s="129"/>
      <c r="C57" s="1303" t="s">
        <v>49</v>
      </c>
      <c r="D57" s="1303"/>
      <c r="E57" s="1304"/>
      <c r="F57" s="132">
        <v>26580</v>
      </c>
      <c r="G57" s="132">
        <v>14672</v>
      </c>
      <c r="H57" s="133">
        <v>10370</v>
      </c>
    </row>
    <row r="58" spans="2:8" ht="45.75" customHeight="1" x14ac:dyDescent="0.15">
      <c r="B58" s="134"/>
      <c r="C58" s="1291" t="s">
        <v>585</v>
      </c>
      <c r="D58" s="1292"/>
      <c r="E58" s="1293"/>
      <c r="F58" s="135">
        <v>21219</v>
      </c>
      <c r="G58" s="135">
        <v>9791</v>
      </c>
      <c r="H58" s="136">
        <v>5950</v>
      </c>
    </row>
    <row r="59" spans="2:8" ht="45.75" customHeight="1" x14ac:dyDescent="0.15">
      <c r="B59" s="134"/>
      <c r="C59" s="1291" t="s">
        <v>586</v>
      </c>
      <c r="D59" s="1292"/>
      <c r="E59" s="1293"/>
      <c r="F59" s="135">
        <v>3479</v>
      </c>
      <c r="G59" s="135">
        <v>2818</v>
      </c>
      <c r="H59" s="136">
        <v>2215</v>
      </c>
    </row>
    <row r="60" spans="2:8" ht="45.75" customHeight="1" x14ac:dyDescent="0.15">
      <c r="B60" s="134"/>
      <c r="C60" s="1291" t="s">
        <v>587</v>
      </c>
      <c r="D60" s="1292"/>
      <c r="E60" s="1293"/>
      <c r="F60" s="135">
        <v>461</v>
      </c>
      <c r="G60" s="135">
        <v>769</v>
      </c>
      <c r="H60" s="136">
        <v>889</v>
      </c>
    </row>
    <row r="61" spans="2:8" ht="45.75" customHeight="1" x14ac:dyDescent="0.15">
      <c r="B61" s="134"/>
      <c r="C61" s="1291" t="s">
        <v>588</v>
      </c>
      <c r="D61" s="1292"/>
      <c r="E61" s="1293"/>
      <c r="F61" s="135">
        <v>282</v>
      </c>
      <c r="G61" s="135">
        <v>237</v>
      </c>
      <c r="H61" s="136">
        <v>328</v>
      </c>
    </row>
    <row r="62" spans="2:8" ht="45.75" customHeight="1" thickBot="1" x14ac:dyDescent="0.2">
      <c r="B62" s="137"/>
      <c r="C62" s="1294" t="s">
        <v>589</v>
      </c>
      <c r="D62" s="1295"/>
      <c r="E62" s="1296"/>
      <c r="F62" s="138">
        <v>346</v>
      </c>
      <c r="G62" s="138">
        <v>338</v>
      </c>
      <c r="H62" s="139">
        <v>327</v>
      </c>
    </row>
    <row r="63" spans="2:8" ht="52.5" customHeight="1" thickBot="1" x14ac:dyDescent="0.2">
      <c r="B63" s="140"/>
      <c r="C63" s="1297" t="s">
        <v>50</v>
      </c>
      <c r="D63" s="1297"/>
      <c r="E63" s="1298"/>
      <c r="F63" s="141">
        <v>34597</v>
      </c>
      <c r="G63" s="141">
        <v>23320</v>
      </c>
      <c r="H63" s="142">
        <v>17472</v>
      </c>
    </row>
    <row r="64" spans="2:8" ht="15" customHeight="1" x14ac:dyDescent="0.15"/>
    <row r="65" ht="0" hidden="1" customHeight="1" x14ac:dyDescent="0.15"/>
    <row r="66" ht="0" hidden="1" customHeight="1" x14ac:dyDescent="0.15"/>
  </sheetData>
  <sheetProtection algorithmName="SHA-512" hashValue="Civ4BCSu1p0fKKGgcSAgOOIR54jgyeR68WGFOs0S6szfBRL1RXKx1HtG60VwhSD/fZg5K9xSYlzvBeLqgyu3lw==" saltValue="n8v8mu2DX6Cvq0m8lJsq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548</v>
      </c>
      <c r="BQ50" s="1309"/>
      <c r="BR50" s="1309"/>
      <c r="BS50" s="1309"/>
      <c r="BT50" s="1309"/>
      <c r="BU50" s="1309"/>
      <c r="BV50" s="1309"/>
      <c r="BW50" s="1309"/>
      <c r="BX50" s="1309" t="s">
        <v>549</v>
      </c>
      <c r="BY50" s="1309"/>
      <c r="BZ50" s="1309"/>
      <c r="CA50" s="1309"/>
      <c r="CB50" s="1309"/>
      <c r="CC50" s="1309"/>
      <c r="CD50" s="1309"/>
      <c r="CE50" s="1309"/>
      <c r="CF50" s="1309" t="s">
        <v>550</v>
      </c>
      <c r="CG50" s="1309"/>
      <c r="CH50" s="1309"/>
      <c r="CI50" s="1309"/>
      <c r="CJ50" s="1309"/>
      <c r="CK50" s="1309"/>
      <c r="CL50" s="1309"/>
      <c r="CM50" s="1309"/>
      <c r="CN50" s="1309" t="s">
        <v>551</v>
      </c>
      <c r="CO50" s="1309"/>
      <c r="CP50" s="1309"/>
      <c r="CQ50" s="1309"/>
      <c r="CR50" s="1309"/>
      <c r="CS50" s="1309"/>
      <c r="CT50" s="1309"/>
      <c r="CU50" s="1309"/>
      <c r="CV50" s="1309" t="s">
        <v>552</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594</v>
      </c>
      <c r="AO51" s="1312"/>
      <c r="AP51" s="1312"/>
      <c r="AQ51" s="1312"/>
      <c r="AR51" s="1312"/>
      <c r="AS51" s="1312"/>
      <c r="AT51" s="1312"/>
      <c r="AU51" s="1312"/>
      <c r="AV51" s="1312"/>
      <c r="AW51" s="1312"/>
      <c r="AX51" s="1312"/>
      <c r="AY51" s="1312"/>
      <c r="AZ51" s="1312"/>
      <c r="BA51" s="1312"/>
      <c r="BB51" s="1312" t="s">
        <v>595</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596</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32.4</v>
      </c>
      <c r="BY53" s="1310"/>
      <c r="BZ53" s="1310"/>
      <c r="CA53" s="1310"/>
      <c r="CB53" s="1310"/>
      <c r="CC53" s="1310"/>
      <c r="CD53" s="1310"/>
      <c r="CE53" s="1310"/>
      <c r="CF53" s="1310">
        <v>36.5</v>
      </c>
      <c r="CG53" s="1310"/>
      <c r="CH53" s="1310"/>
      <c r="CI53" s="1310"/>
      <c r="CJ53" s="1310"/>
      <c r="CK53" s="1310"/>
      <c r="CL53" s="1310"/>
      <c r="CM53" s="1310"/>
      <c r="CN53" s="1310">
        <v>35.299999999999997</v>
      </c>
      <c r="CO53" s="1310"/>
      <c r="CP53" s="1310"/>
      <c r="CQ53" s="1310"/>
      <c r="CR53" s="1310"/>
      <c r="CS53" s="1310"/>
      <c r="CT53" s="1310"/>
      <c r="CU53" s="1310"/>
      <c r="CV53" s="1310">
        <v>35.4</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597</v>
      </c>
      <c r="AO55" s="1309"/>
      <c r="AP55" s="1309"/>
      <c r="AQ55" s="1309"/>
      <c r="AR55" s="1309"/>
      <c r="AS55" s="1309"/>
      <c r="AT55" s="1309"/>
      <c r="AU55" s="1309"/>
      <c r="AV55" s="1309"/>
      <c r="AW55" s="1309"/>
      <c r="AX55" s="1309"/>
      <c r="AY55" s="1309"/>
      <c r="AZ55" s="1309"/>
      <c r="BA55" s="1309"/>
      <c r="BB55" s="1312" t="s">
        <v>595</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33.6</v>
      </c>
      <c r="BY55" s="1310"/>
      <c r="BZ55" s="1310"/>
      <c r="CA55" s="1310"/>
      <c r="CB55" s="1310"/>
      <c r="CC55" s="1310"/>
      <c r="CD55" s="1310"/>
      <c r="CE55" s="1310"/>
      <c r="CF55" s="1310">
        <v>35.299999999999997</v>
      </c>
      <c r="CG55" s="1310"/>
      <c r="CH55" s="1310"/>
      <c r="CI55" s="1310"/>
      <c r="CJ55" s="1310"/>
      <c r="CK55" s="1310"/>
      <c r="CL55" s="1310"/>
      <c r="CM55" s="1310"/>
      <c r="CN55" s="1310">
        <v>31.9</v>
      </c>
      <c r="CO55" s="1310"/>
      <c r="CP55" s="1310"/>
      <c r="CQ55" s="1310"/>
      <c r="CR55" s="1310"/>
      <c r="CS55" s="1310"/>
      <c r="CT55" s="1310"/>
      <c r="CU55" s="1310"/>
      <c r="CV55" s="1310">
        <v>24.2</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596</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56.8</v>
      </c>
      <c r="BY57" s="1310"/>
      <c r="BZ57" s="1310"/>
      <c r="CA57" s="1310"/>
      <c r="CB57" s="1310"/>
      <c r="CC57" s="1310"/>
      <c r="CD57" s="1310"/>
      <c r="CE57" s="1310"/>
      <c r="CF57" s="1310">
        <v>60.4</v>
      </c>
      <c r="CG57" s="1310"/>
      <c r="CH57" s="1310"/>
      <c r="CI57" s="1310"/>
      <c r="CJ57" s="1310"/>
      <c r="CK57" s="1310"/>
      <c r="CL57" s="1310"/>
      <c r="CM57" s="1310"/>
      <c r="CN57" s="1310">
        <v>59.3</v>
      </c>
      <c r="CO57" s="1310"/>
      <c r="CP57" s="1310"/>
      <c r="CQ57" s="1310"/>
      <c r="CR57" s="1310"/>
      <c r="CS57" s="1310"/>
      <c r="CT57" s="1310"/>
      <c r="CU57" s="1310"/>
      <c r="CV57" s="1310">
        <v>59.8</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548</v>
      </c>
      <c r="BQ72" s="1309"/>
      <c r="BR72" s="1309"/>
      <c r="BS72" s="1309"/>
      <c r="BT72" s="1309"/>
      <c r="BU72" s="1309"/>
      <c r="BV72" s="1309"/>
      <c r="BW72" s="1309"/>
      <c r="BX72" s="1309" t="s">
        <v>549</v>
      </c>
      <c r="BY72" s="1309"/>
      <c r="BZ72" s="1309"/>
      <c r="CA72" s="1309"/>
      <c r="CB72" s="1309"/>
      <c r="CC72" s="1309"/>
      <c r="CD72" s="1309"/>
      <c r="CE72" s="1309"/>
      <c r="CF72" s="1309" t="s">
        <v>550</v>
      </c>
      <c r="CG72" s="1309"/>
      <c r="CH72" s="1309"/>
      <c r="CI72" s="1309"/>
      <c r="CJ72" s="1309"/>
      <c r="CK72" s="1309"/>
      <c r="CL72" s="1309"/>
      <c r="CM72" s="1309"/>
      <c r="CN72" s="1309" t="s">
        <v>551</v>
      </c>
      <c r="CO72" s="1309"/>
      <c r="CP72" s="1309"/>
      <c r="CQ72" s="1309"/>
      <c r="CR72" s="1309"/>
      <c r="CS72" s="1309"/>
      <c r="CT72" s="1309"/>
      <c r="CU72" s="1309"/>
      <c r="CV72" s="1309" t="s">
        <v>552</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594</v>
      </c>
      <c r="AO73" s="1312"/>
      <c r="AP73" s="1312"/>
      <c r="AQ73" s="1312"/>
      <c r="AR73" s="1312"/>
      <c r="AS73" s="1312"/>
      <c r="AT73" s="1312"/>
      <c r="AU73" s="1312"/>
      <c r="AV73" s="1312"/>
      <c r="AW73" s="1312"/>
      <c r="AX73" s="1312"/>
      <c r="AY73" s="1312"/>
      <c r="AZ73" s="1312"/>
      <c r="BA73" s="1312"/>
      <c r="BB73" s="1312" t="s">
        <v>595</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599</v>
      </c>
      <c r="BC75" s="1312"/>
      <c r="BD75" s="1312"/>
      <c r="BE75" s="1312"/>
      <c r="BF75" s="1312"/>
      <c r="BG75" s="1312"/>
      <c r="BH75" s="1312"/>
      <c r="BI75" s="1312"/>
      <c r="BJ75" s="1312"/>
      <c r="BK75" s="1312"/>
      <c r="BL75" s="1312"/>
      <c r="BM75" s="1312"/>
      <c r="BN75" s="1312"/>
      <c r="BO75" s="1312"/>
      <c r="BP75" s="1310">
        <v>7.7</v>
      </c>
      <c r="BQ75" s="1310"/>
      <c r="BR75" s="1310"/>
      <c r="BS75" s="1310"/>
      <c r="BT75" s="1310"/>
      <c r="BU75" s="1310"/>
      <c r="BV75" s="1310"/>
      <c r="BW75" s="1310"/>
      <c r="BX75" s="1310">
        <v>6.5</v>
      </c>
      <c r="BY75" s="1310"/>
      <c r="BZ75" s="1310"/>
      <c r="CA75" s="1310"/>
      <c r="CB75" s="1310"/>
      <c r="CC75" s="1310"/>
      <c r="CD75" s="1310"/>
      <c r="CE75" s="1310"/>
      <c r="CF75" s="1310">
        <v>5</v>
      </c>
      <c r="CG75" s="1310"/>
      <c r="CH75" s="1310"/>
      <c r="CI75" s="1310"/>
      <c r="CJ75" s="1310"/>
      <c r="CK75" s="1310"/>
      <c r="CL75" s="1310"/>
      <c r="CM75" s="1310"/>
      <c r="CN75" s="1310">
        <v>3.9</v>
      </c>
      <c r="CO75" s="1310"/>
      <c r="CP75" s="1310"/>
      <c r="CQ75" s="1310"/>
      <c r="CR75" s="1310"/>
      <c r="CS75" s="1310"/>
      <c r="CT75" s="1310"/>
      <c r="CU75" s="1310"/>
      <c r="CV75" s="1310">
        <v>2.9</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597</v>
      </c>
      <c r="AO77" s="1309"/>
      <c r="AP77" s="1309"/>
      <c r="AQ77" s="1309"/>
      <c r="AR77" s="1309"/>
      <c r="AS77" s="1309"/>
      <c r="AT77" s="1309"/>
      <c r="AU77" s="1309"/>
      <c r="AV77" s="1309"/>
      <c r="AW77" s="1309"/>
      <c r="AX77" s="1309"/>
      <c r="AY77" s="1309"/>
      <c r="AZ77" s="1309"/>
      <c r="BA77" s="1309"/>
      <c r="BB77" s="1312" t="s">
        <v>595</v>
      </c>
      <c r="BC77" s="1312"/>
      <c r="BD77" s="1312"/>
      <c r="BE77" s="1312"/>
      <c r="BF77" s="1312"/>
      <c r="BG77" s="1312"/>
      <c r="BH77" s="1312"/>
      <c r="BI77" s="1312"/>
      <c r="BJ77" s="1312"/>
      <c r="BK77" s="1312"/>
      <c r="BL77" s="1312"/>
      <c r="BM77" s="1312"/>
      <c r="BN77" s="1312"/>
      <c r="BO77" s="1312"/>
      <c r="BP77" s="1310">
        <v>61.3</v>
      </c>
      <c r="BQ77" s="1310"/>
      <c r="BR77" s="1310"/>
      <c r="BS77" s="1310"/>
      <c r="BT77" s="1310"/>
      <c r="BU77" s="1310"/>
      <c r="BV77" s="1310"/>
      <c r="BW77" s="1310"/>
      <c r="BX77" s="1310">
        <v>33.6</v>
      </c>
      <c r="BY77" s="1310"/>
      <c r="BZ77" s="1310"/>
      <c r="CA77" s="1310"/>
      <c r="CB77" s="1310"/>
      <c r="CC77" s="1310"/>
      <c r="CD77" s="1310"/>
      <c r="CE77" s="1310"/>
      <c r="CF77" s="1310">
        <v>35.299999999999997</v>
      </c>
      <c r="CG77" s="1310"/>
      <c r="CH77" s="1310"/>
      <c r="CI77" s="1310"/>
      <c r="CJ77" s="1310"/>
      <c r="CK77" s="1310"/>
      <c r="CL77" s="1310"/>
      <c r="CM77" s="1310"/>
      <c r="CN77" s="1310">
        <v>31.9</v>
      </c>
      <c r="CO77" s="1310"/>
      <c r="CP77" s="1310"/>
      <c r="CQ77" s="1310"/>
      <c r="CR77" s="1310"/>
      <c r="CS77" s="1310"/>
      <c r="CT77" s="1310"/>
      <c r="CU77" s="1310"/>
      <c r="CV77" s="1310">
        <v>24.2</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599</v>
      </c>
      <c r="BC79" s="1312"/>
      <c r="BD79" s="1312"/>
      <c r="BE79" s="1312"/>
      <c r="BF79" s="1312"/>
      <c r="BG79" s="1312"/>
      <c r="BH79" s="1312"/>
      <c r="BI79" s="1312"/>
      <c r="BJ79" s="1312"/>
      <c r="BK79" s="1312"/>
      <c r="BL79" s="1312"/>
      <c r="BM79" s="1312"/>
      <c r="BN79" s="1312"/>
      <c r="BO79" s="1312"/>
      <c r="BP79" s="1310">
        <v>9.3000000000000007</v>
      </c>
      <c r="BQ79" s="1310"/>
      <c r="BR79" s="1310"/>
      <c r="BS79" s="1310"/>
      <c r="BT79" s="1310"/>
      <c r="BU79" s="1310"/>
      <c r="BV79" s="1310"/>
      <c r="BW79" s="1310"/>
      <c r="BX79" s="1310">
        <v>7</v>
      </c>
      <c r="BY79" s="1310"/>
      <c r="BZ79" s="1310"/>
      <c r="CA79" s="1310"/>
      <c r="CB79" s="1310"/>
      <c r="CC79" s="1310"/>
      <c r="CD79" s="1310"/>
      <c r="CE79" s="1310"/>
      <c r="CF79" s="1310">
        <v>6.9</v>
      </c>
      <c r="CG79" s="1310"/>
      <c r="CH79" s="1310"/>
      <c r="CI79" s="1310"/>
      <c r="CJ79" s="1310"/>
      <c r="CK79" s="1310"/>
      <c r="CL79" s="1310"/>
      <c r="CM79" s="1310"/>
      <c r="CN79" s="1310">
        <v>6.6</v>
      </c>
      <c r="CO79" s="1310"/>
      <c r="CP79" s="1310"/>
      <c r="CQ79" s="1310"/>
      <c r="CR79" s="1310"/>
      <c r="CS79" s="1310"/>
      <c r="CT79" s="1310"/>
      <c r="CU79" s="1310"/>
      <c r="CV79" s="1310">
        <v>6.4</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DY+qU5fwdOcvVpCQ8ZAZ7+04/7vjhLWAlO5kN0rL+LPsUyZHzxW+M7bxapXLIdW1iw2Rq00U0wtazL/m7ogRA==" saltValue="oqUpo3zQPXFWEPgGLbd18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BdasdLjZM8pRodShf+d55c3Yk9fymM57T+ts0VmQdFrdD0PwR/sC9AwFwjDXa0J+Cxsj9haHGj70xJUt2EV5w==" saltValue="w5HIlZ/fLXWk4D5a9nf/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qInjoJbf42ihwFMZn7/RhUSyClS/yxApygFo36RMhI8bg9hyE8QiLgfKWo6iAUpZTtyuXwKzfVq96N/mSJkDA==" saltValue="4pkRTLrctWUJDbLVRZtDk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545</v>
      </c>
      <c r="G2" s="156"/>
      <c r="H2" s="157"/>
    </row>
    <row r="3" spans="1:8" x14ac:dyDescent="0.15">
      <c r="A3" s="153" t="s">
        <v>538</v>
      </c>
      <c r="B3" s="158"/>
      <c r="C3" s="159"/>
      <c r="D3" s="160">
        <v>327743</v>
      </c>
      <c r="E3" s="161"/>
      <c r="F3" s="162">
        <v>53896</v>
      </c>
      <c r="G3" s="163"/>
      <c r="H3" s="164"/>
    </row>
    <row r="4" spans="1:8" x14ac:dyDescent="0.15">
      <c r="A4" s="165"/>
      <c r="B4" s="166"/>
      <c r="C4" s="167"/>
      <c r="D4" s="168">
        <v>26641</v>
      </c>
      <c r="E4" s="169"/>
      <c r="F4" s="170">
        <v>20608</v>
      </c>
      <c r="G4" s="171"/>
      <c r="H4" s="172"/>
    </row>
    <row r="5" spans="1:8" x14ac:dyDescent="0.15">
      <c r="A5" s="153" t="s">
        <v>540</v>
      </c>
      <c r="B5" s="158"/>
      <c r="C5" s="159"/>
      <c r="D5" s="160">
        <v>249385</v>
      </c>
      <c r="E5" s="161"/>
      <c r="F5" s="162">
        <v>47278</v>
      </c>
      <c r="G5" s="163"/>
      <c r="H5" s="164"/>
    </row>
    <row r="6" spans="1:8" x14ac:dyDescent="0.15">
      <c r="A6" s="165"/>
      <c r="B6" s="166"/>
      <c r="C6" s="167"/>
      <c r="D6" s="168">
        <v>44799</v>
      </c>
      <c r="E6" s="169"/>
      <c r="F6" s="170">
        <v>24096</v>
      </c>
      <c r="G6" s="171"/>
      <c r="H6" s="172"/>
    </row>
    <row r="7" spans="1:8" x14ac:dyDescent="0.15">
      <c r="A7" s="153" t="s">
        <v>541</v>
      </c>
      <c r="B7" s="158"/>
      <c r="C7" s="159"/>
      <c r="D7" s="160">
        <v>337708</v>
      </c>
      <c r="E7" s="161"/>
      <c r="F7" s="162">
        <v>44504</v>
      </c>
      <c r="G7" s="163"/>
      <c r="H7" s="164"/>
    </row>
    <row r="8" spans="1:8" x14ac:dyDescent="0.15">
      <c r="A8" s="165"/>
      <c r="B8" s="166"/>
      <c r="C8" s="167"/>
      <c r="D8" s="168">
        <v>50569</v>
      </c>
      <c r="E8" s="169"/>
      <c r="F8" s="170">
        <v>25876</v>
      </c>
      <c r="G8" s="171"/>
      <c r="H8" s="172"/>
    </row>
    <row r="9" spans="1:8" x14ac:dyDescent="0.15">
      <c r="A9" s="153" t="s">
        <v>542</v>
      </c>
      <c r="B9" s="158"/>
      <c r="C9" s="159"/>
      <c r="D9" s="160">
        <v>328607</v>
      </c>
      <c r="E9" s="161"/>
      <c r="F9" s="162">
        <v>47820</v>
      </c>
      <c r="G9" s="163"/>
      <c r="H9" s="164"/>
    </row>
    <row r="10" spans="1:8" x14ac:dyDescent="0.15">
      <c r="A10" s="165"/>
      <c r="B10" s="166"/>
      <c r="C10" s="167"/>
      <c r="D10" s="168">
        <v>60837</v>
      </c>
      <c r="E10" s="169"/>
      <c r="F10" s="170">
        <v>25855</v>
      </c>
      <c r="G10" s="171"/>
      <c r="H10" s="172"/>
    </row>
    <row r="11" spans="1:8" x14ac:dyDescent="0.15">
      <c r="A11" s="153" t="s">
        <v>543</v>
      </c>
      <c r="B11" s="158"/>
      <c r="C11" s="159"/>
      <c r="D11" s="160">
        <v>245298</v>
      </c>
      <c r="E11" s="161"/>
      <c r="F11" s="162">
        <v>41934</v>
      </c>
      <c r="G11" s="163"/>
      <c r="H11" s="164"/>
    </row>
    <row r="12" spans="1:8" x14ac:dyDescent="0.15">
      <c r="A12" s="165"/>
      <c r="B12" s="166"/>
      <c r="C12" s="173"/>
      <c r="D12" s="168">
        <v>62333</v>
      </c>
      <c r="E12" s="169"/>
      <c r="F12" s="170">
        <v>23352</v>
      </c>
      <c r="G12" s="171"/>
      <c r="H12" s="172"/>
    </row>
    <row r="13" spans="1:8" x14ac:dyDescent="0.15">
      <c r="A13" s="153"/>
      <c r="B13" s="158"/>
      <c r="C13" s="174"/>
      <c r="D13" s="175">
        <v>297748</v>
      </c>
      <c r="E13" s="176"/>
      <c r="F13" s="177">
        <v>47086</v>
      </c>
      <c r="G13" s="178"/>
      <c r="H13" s="164"/>
    </row>
    <row r="14" spans="1:8" x14ac:dyDescent="0.15">
      <c r="A14" s="165"/>
      <c r="B14" s="166"/>
      <c r="C14" s="167"/>
      <c r="D14" s="168">
        <v>49036</v>
      </c>
      <c r="E14" s="169"/>
      <c r="F14" s="170">
        <v>23957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12.72</v>
      </c>
      <c r="C19" s="179">
        <f>ROUND(VALUE(SUBSTITUTE(実質収支比率等に係る経年分析!G$48,"▲","-")),2)</f>
        <v>13.4</v>
      </c>
      <c r="D19" s="179">
        <f>ROUND(VALUE(SUBSTITUTE(実質収支比率等に係る経年分析!H$48,"▲","-")),2)</f>
        <v>9.74</v>
      </c>
      <c r="E19" s="179">
        <f>ROUND(VALUE(SUBSTITUTE(実質収支比率等に係る経年分析!I$48,"▲","-")),2)</f>
        <v>18.239999999999998</v>
      </c>
      <c r="F19" s="179">
        <f>ROUND(VALUE(SUBSTITUTE(実質収支比率等に係る経年分析!J$48,"▲","-")),2)</f>
        <v>11.9</v>
      </c>
    </row>
    <row r="20" spans="1:11" x14ac:dyDescent="0.15">
      <c r="A20" s="179" t="s">
        <v>54</v>
      </c>
      <c r="B20" s="179">
        <f>ROUND(VALUE(SUBSTITUTE(実質収支比率等に係る経年分析!F$47,"▲","-")),2)</f>
        <v>48.99</v>
      </c>
      <c r="C20" s="179">
        <f>ROUND(VALUE(SUBSTITUTE(実質収支比率等に係る経年分析!G$47,"▲","-")),2)</f>
        <v>47.63</v>
      </c>
      <c r="D20" s="179">
        <f>ROUND(VALUE(SUBSTITUTE(実質収支比率等に係る経年分析!H$47,"▲","-")),2)</f>
        <v>43.24</v>
      </c>
      <c r="E20" s="179">
        <f>ROUND(VALUE(SUBSTITUTE(実質収支比率等に係る経年分析!I$47,"▲","-")),2)</f>
        <v>46.15</v>
      </c>
      <c r="F20" s="179">
        <f>ROUND(VALUE(SUBSTITUTE(実質収支比率等に係る経年分析!J$47,"▲","-")),2)</f>
        <v>37.4</v>
      </c>
    </row>
    <row r="21" spans="1:11" x14ac:dyDescent="0.15">
      <c r="A21" s="179" t="s">
        <v>55</v>
      </c>
      <c r="B21" s="179">
        <f>IF(ISNUMBER(VALUE(SUBSTITUTE(実質収支比率等に係る経年分析!F$49,"▲","-"))),ROUND(VALUE(SUBSTITUTE(実質収支比率等に係る経年分析!F$49,"▲","-")),2),NA())</f>
        <v>-10.27</v>
      </c>
      <c r="C21" s="179">
        <f>IF(ISNUMBER(VALUE(SUBSTITUTE(実質収支比率等に係る経年分析!G$49,"▲","-"))),ROUND(VALUE(SUBSTITUTE(実質収支比率等に係る経年分析!G$49,"▲","-")),2),NA())</f>
        <v>-8.41</v>
      </c>
      <c r="D21" s="179">
        <f>IF(ISNUMBER(VALUE(SUBSTITUTE(実質収支比率等に係る経年分析!H$49,"▲","-"))),ROUND(VALUE(SUBSTITUTE(実質収支比率等に係る経年分析!H$49,"▲","-")),2),NA())</f>
        <v>-16.690000000000001</v>
      </c>
      <c r="E21" s="179">
        <f>IF(ISNUMBER(VALUE(SUBSTITUTE(実質収支比率等に係る経年分析!I$49,"▲","-"))),ROUND(VALUE(SUBSTITUTE(実質収支比率等に係る経年分析!I$49,"▲","-")),2),NA())</f>
        <v>7.51</v>
      </c>
      <c r="F21" s="179">
        <f>IF(ISNUMBER(VALUE(SUBSTITUTE(実質収支比率等に係る経年分析!J$49,"▲","-"))),ROUND(VALUE(SUBSTITUTE(実質収支比率等に係る経年分析!J$49,"▲","-")),2),NA())</f>
        <v>-22.71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名取市後期高齢者医療特別会計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名取市休日夜間急患センター特別会計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x14ac:dyDescent="0.15">
      <c r="A31" s="180" t="str">
        <f>IF(連結実質赤字比率に係る赤字・黒字の構成分析!C$39="",NA(),連結実質赤字比率に係る赤字・黒字の構成分析!C$39)</f>
        <v>名取市被災市街地復興土地区画整理事業特別会計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1.23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5.56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1.21</v>
      </c>
    </row>
    <row r="32" spans="1:11" x14ac:dyDescent="0.15">
      <c r="A32" s="180" t="str">
        <f>IF(連結実質赤字比率に係る赤字・黒字の構成分析!C$38="",NA(),連結実質赤字比率に係る赤字・黒字の構成分析!C$38)</f>
        <v>名取市介護保険特別会計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1.94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1.0900000000000001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1.39</v>
      </c>
    </row>
    <row r="33" spans="1:16" x14ac:dyDescent="0.15">
      <c r="A33" s="180" t="str">
        <f>IF(連結実質赤字比率に係る赤字・黒字の構成分析!C$37="",NA(),連結実質赤字比率に係る赤字・黒字の構成分析!C$37)</f>
        <v>名取市国民健康保険特別会計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4.1399999999999997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1.42</v>
      </c>
    </row>
    <row r="34" spans="1:16" x14ac:dyDescent="0.15">
      <c r="A34" s="180" t="str">
        <f>IF(連結実質赤字比率に係る赤字・黒字の構成分析!C$36="",NA(),連結実質赤字比率に係る赤字・黒字の構成分析!C$36)</f>
        <v>名取市下水道事業等会計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6.27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6.24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9.2200000000000006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12.53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10.55</v>
      </c>
    </row>
    <row r="36" spans="1:16" x14ac:dyDescent="0.15">
      <c r="A36" s="180" t="str">
        <f>IF(連結実質赤字比率に係る赤字・黒字の構成分析!C$34="",NA(),連結実質赤字比率に係る赤字・黒字の構成分析!C$34)</f>
        <v>名取市水道事業会計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17.95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25.93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3068</v>
      </c>
      <c r="E42" s="181"/>
      <c r="F42" s="181"/>
      <c r="G42" s="181">
        <f>'実質公債費比率（分子）の構造'!L$52</f>
        <v>3021</v>
      </c>
      <c r="H42" s="181"/>
      <c r="I42" s="181"/>
      <c r="J42" s="181">
        <f>'実質公債費比率（分子）の構造'!M$52</f>
        <v>3059</v>
      </c>
      <c r="K42" s="181"/>
      <c r="L42" s="181"/>
      <c r="M42" s="181">
        <f>'実質公債費比率（分子）の構造'!N$52</f>
        <v>3159</v>
      </c>
      <c r="N42" s="181"/>
      <c r="O42" s="181"/>
      <c r="P42" s="181">
        <f>'実質公債費比率（分子）の構造'!O$52</f>
        <v>3294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148</v>
      </c>
      <c r="C44" s="181"/>
      <c r="D44" s="181"/>
      <c r="E44" s="181">
        <f>'実質公債費比率（分子）の構造'!L$50</f>
        <v>145</v>
      </c>
      <c r="F44" s="181"/>
      <c r="G44" s="181"/>
      <c r="H44" s="181">
        <f>'実質公債費比率（分子）の構造'!M$50</f>
        <v>143</v>
      </c>
      <c r="I44" s="181"/>
      <c r="J44" s="181"/>
      <c r="K44" s="181">
        <f>'実質公債費比率（分子）の構造'!N$50</f>
        <v>140</v>
      </c>
      <c r="L44" s="181"/>
      <c r="M44" s="181"/>
      <c r="N44" s="181">
        <f>'実質公債費比率（分子）の構造'!O$50</f>
        <v>138</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f>'実質公債費比率（分子）の構造'!N$49</f>
        <v>6</v>
      </c>
      <c r="L45" s="181"/>
      <c r="M45" s="181"/>
      <c r="N45" s="181">
        <f>'実質公債費比率（分子）の構造'!O$49</f>
        <v>22</v>
      </c>
      <c r="O45" s="181"/>
      <c r="P45" s="181"/>
    </row>
    <row r="46" spans="1:16" x14ac:dyDescent="0.15">
      <c r="A46" s="181" t="s">
        <v>66</v>
      </c>
      <c r="B46" s="181">
        <f>'実質公債費比率（分子）の構造'!K$48</f>
        <v>696</v>
      </c>
      <c r="C46" s="181"/>
      <c r="D46" s="181"/>
      <c r="E46" s="181">
        <f>'実質公債費比率（分子）の構造'!L$48</f>
        <v>713</v>
      </c>
      <c r="F46" s="181"/>
      <c r="G46" s="181"/>
      <c r="H46" s="181">
        <f>'実質公債費比率（分子）の構造'!M$48</f>
        <v>618</v>
      </c>
      <c r="I46" s="181"/>
      <c r="J46" s="181"/>
      <c r="K46" s="181">
        <f>'実質公債費比率（分子）の構造'!N$48</f>
        <v>584</v>
      </c>
      <c r="L46" s="181"/>
      <c r="M46" s="181"/>
      <c r="N46" s="181">
        <f>'実質公債費比率（分子）の構造'!O$48</f>
        <v>548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2952</v>
      </c>
      <c r="C49" s="181"/>
      <c r="D49" s="181"/>
      <c r="E49" s="181">
        <f>'実質公債費比率（分子）の構造'!L$45</f>
        <v>2954</v>
      </c>
      <c r="F49" s="181"/>
      <c r="G49" s="181"/>
      <c r="H49" s="181">
        <f>'実質公債費比率（分子）の構造'!M$45</f>
        <v>2724</v>
      </c>
      <c r="I49" s="181"/>
      <c r="J49" s="181"/>
      <c r="K49" s="181">
        <f>'実質公債費比率（分子）の構造'!N$45</f>
        <v>2759</v>
      </c>
      <c r="L49" s="181"/>
      <c r="M49" s="181"/>
      <c r="N49" s="181">
        <f>'実質公債費比率（分子）の構造'!O$45</f>
        <v>2994</v>
      </c>
      <c r="O49" s="181"/>
      <c r="P49" s="181"/>
    </row>
    <row r="50" spans="1:16" x14ac:dyDescent="0.15">
      <c r="A50" s="181" t="s">
        <v>70</v>
      </c>
      <c r="B50" s="181" t="e">
        <f>NA()</f>
        <v>#N/A</v>
      </c>
      <c r="C50" s="181">
        <f>IF(ISNUMBER('実質公債費比率（分子）の構造'!K$53),'実質公債費比率（分子）の構造'!K$53,NA())</f>
        <v>728</v>
      </c>
      <c r="D50" s="181" t="e">
        <f>NA()</f>
        <v>#N/A</v>
      </c>
      <c r="E50" s="181" t="e">
        <f>NA()</f>
        <v>#N/A</v>
      </c>
      <c r="F50" s="181">
        <f>IF(ISNUMBER('実質公債費比率（分子）の構造'!L$53),'実質公債費比率（分子）の構造'!L$53,NA())</f>
        <v>791</v>
      </c>
      <c r="G50" s="181" t="e">
        <f>NA()</f>
        <v>#N/A</v>
      </c>
      <c r="H50" s="181" t="e">
        <f>NA()</f>
        <v>#N/A</v>
      </c>
      <c r="I50" s="181">
        <f>IF(ISNUMBER('実質公債費比率（分子）の構造'!M$53),'実質公債費比率（分子）の構造'!M$53,NA())</f>
        <v>426</v>
      </c>
      <c r="J50" s="181" t="e">
        <f>NA()</f>
        <v>#N/A</v>
      </c>
      <c r="K50" s="181" t="e">
        <f>NA()</f>
        <v>#N/A</v>
      </c>
      <c r="L50" s="181">
        <f>IF(ISNUMBER('実質公債費比率（分子）の構造'!N$53),'実質公債費比率（分子）の構造'!N$53,NA())</f>
        <v>330</v>
      </c>
      <c r="M50" s="181" t="e">
        <f>NA()</f>
        <v>#N/A</v>
      </c>
      <c r="N50" s="181" t="e">
        <f>NA()</f>
        <v>#N/A</v>
      </c>
      <c r="O50" s="181">
        <f>IF(ISNUMBER('実質公債費比率（分子）の構造'!O$53),'実質公債費比率（分子）の構造'!O$53,NA())</f>
        <v>408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26615</v>
      </c>
      <c r="E56" s="180"/>
      <c r="F56" s="180"/>
      <c r="G56" s="180">
        <f>'将来負担比率（分子）の構造'!J$52</f>
        <v>26440</v>
      </c>
      <c r="H56" s="180"/>
      <c r="I56" s="180"/>
      <c r="J56" s="180">
        <f>'将来負担比率（分子）の構造'!K$52</f>
        <v>25786</v>
      </c>
      <c r="K56" s="180"/>
      <c r="L56" s="180"/>
      <c r="M56" s="180">
        <f>'将来負担比率（分子）の構造'!L$52</f>
        <v>25239</v>
      </c>
      <c r="N56" s="180"/>
      <c r="O56" s="180"/>
      <c r="P56" s="180">
        <f>'将来負担比率（分子）の構造'!M$52</f>
        <v>24972</v>
      </c>
    </row>
    <row r="57" spans="1:16" x14ac:dyDescent="0.15">
      <c r="A57" s="180" t="s">
        <v>41</v>
      </c>
      <c r="B57" s="180"/>
      <c r="C57" s="180"/>
      <c r="D57" s="180">
        <f>'将来負担比率（分子）の構造'!I$51</f>
        <v>3874</v>
      </c>
      <c r="E57" s="180"/>
      <c r="F57" s="180"/>
      <c r="G57" s="180">
        <f>'将来負担比率（分子）の構造'!J$51</f>
        <v>4718</v>
      </c>
      <c r="H57" s="180"/>
      <c r="I57" s="180"/>
      <c r="J57" s="180">
        <f>'将来負担比率（分子）の構造'!K$51</f>
        <v>5127</v>
      </c>
      <c r="K57" s="180"/>
      <c r="L57" s="180"/>
      <c r="M57" s="180">
        <f>'将来負担比率（分子）の構造'!L$51</f>
        <v>5237</v>
      </c>
      <c r="N57" s="180"/>
      <c r="O57" s="180"/>
      <c r="P57" s="180">
        <f>'将来負担比率（分子）の構造'!M$51</f>
        <v>5409</v>
      </c>
    </row>
    <row r="58" spans="1:16" x14ac:dyDescent="0.15">
      <c r="A58" s="180" t="s">
        <v>40</v>
      </c>
      <c r="B58" s="180"/>
      <c r="C58" s="180"/>
      <c r="D58" s="180">
        <f>'将来負担比率（分子）の構造'!I$50</f>
        <v>12646</v>
      </c>
      <c r="E58" s="180"/>
      <c r="F58" s="180"/>
      <c r="G58" s="180">
        <f>'将来負担比率（分子）の構造'!J$50</f>
        <v>13295</v>
      </c>
      <c r="H58" s="180"/>
      <c r="I58" s="180"/>
      <c r="J58" s="180">
        <f>'将来負担比率（分子）の構造'!K$50</f>
        <v>13341</v>
      </c>
      <c r="K58" s="180"/>
      <c r="L58" s="180"/>
      <c r="M58" s="180">
        <f>'将来負担比率（分子）の構造'!L$50</f>
        <v>14320</v>
      </c>
      <c r="N58" s="180"/>
      <c r="O58" s="180"/>
      <c r="P58" s="180">
        <f>'将来負担比率（分子）の構造'!M$50</f>
        <v>12860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11</v>
      </c>
      <c r="C61" s="180"/>
      <c r="D61" s="180"/>
      <c r="E61" s="180">
        <f>'将来負担比率（分子）の構造'!J$46</f>
        <v>15</v>
      </c>
      <c r="F61" s="180"/>
      <c r="G61" s="180"/>
      <c r="H61" s="180">
        <f>'将来負担比率（分子）の構造'!K$46</f>
        <v>6</v>
      </c>
      <c r="I61" s="180"/>
      <c r="J61" s="180"/>
      <c r="K61" s="180">
        <f>'将来負担比率（分子）の構造'!L$46</f>
        <v>12</v>
      </c>
      <c r="L61" s="180"/>
      <c r="M61" s="180"/>
      <c r="N61" s="180">
        <f>'将来負担比率（分子）の構造'!M$46</f>
        <v>6</v>
      </c>
      <c r="O61" s="180"/>
      <c r="P61" s="180"/>
    </row>
    <row r="62" spans="1:16" x14ac:dyDescent="0.15">
      <c r="A62" s="180" t="s">
        <v>34</v>
      </c>
      <c r="B62" s="180">
        <f>'将来負担比率（分子）の構造'!I$45</f>
        <v>2589</v>
      </c>
      <c r="C62" s="180"/>
      <c r="D62" s="180"/>
      <c r="E62" s="180">
        <f>'将来負担比率（分子）の構造'!J$45</f>
        <v>2354</v>
      </c>
      <c r="F62" s="180"/>
      <c r="G62" s="180"/>
      <c r="H62" s="180">
        <f>'将来負担比率（分子）の構造'!K$45</f>
        <v>2312</v>
      </c>
      <c r="I62" s="180"/>
      <c r="J62" s="180"/>
      <c r="K62" s="180">
        <f>'将来負担比率（分子）の構造'!L$45</f>
        <v>2334</v>
      </c>
      <c r="L62" s="180"/>
      <c r="M62" s="180"/>
      <c r="N62" s="180">
        <f>'将来負担比率（分子）の構造'!M$45</f>
        <v>2481</v>
      </c>
      <c r="O62" s="180"/>
      <c r="P62" s="180"/>
    </row>
    <row r="63" spans="1:16" x14ac:dyDescent="0.15">
      <c r="A63" s="180" t="s">
        <v>33</v>
      </c>
      <c r="B63" s="180" t="str">
        <f>'将来負担比率（分子）の構造'!I$44</f>
        <v>-</v>
      </c>
      <c r="C63" s="180"/>
      <c r="D63" s="180"/>
      <c r="E63" s="180">
        <f>'将来負担比率（分子）の構造'!J$44</f>
        <v>178</v>
      </c>
      <c r="F63" s="180"/>
      <c r="G63" s="180"/>
      <c r="H63" s="180">
        <f>'将来負担比率（分子）の構造'!K$44</f>
        <v>169</v>
      </c>
      <c r="I63" s="180"/>
      <c r="J63" s="180"/>
      <c r="K63" s="180">
        <f>'将来負担比率（分子）の構造'!L$44</f>
        <v>175</v>
      </c>
      <c r="L63" s="180"/>
      <c r="M63" s="180"/>
      <c r="N63" s="180">
        <f>'将来負担比率（分子）の構造'!M$44</f>
        <v>166</v>
      </c>
      <c r="O63" s="180"/>
      <c r="P63" s="180"/>
    </row>
    <row r="64" spans="1:16" x14ac:dyDescent="0.15">
      <c r="A64" s="180" t="s">
        <v>32</v>
      </c>
      <c r="B64" s="180">
        <f>'将来負担比率（分子）の構造'!I$43</f>
        <v>7502</v>
      </c>
      <c r="C64" s="180"/>
      <c r="D64" s="180"/>
      <c r="E64" s="180">
        <f>'将来負担比率（分子）の構造'!J$43</f>
        <v>6239</v>
      </c>
      <c r="F64" s="180"/>
      <c r="G64" s="180"/>
      <c r="H64" s="180">
        <f>'将来負担比率（分子）の構造'!K$43</f>
        <v>8914</v>
      </c>
      <c r="I64" s="180"/>
      <c r="J64" s="180"/>
      <c r="K64" s="180">
        <f>'将来負担比率（分子）の構造'!L$43</f>
        <v>8527</v>
      </c>
      <c r="L64" s="180"/>
      <c r="M64" s="180"/>
      <c r="N64" s="180">
        <f>'将来負担比率（分子）の構造'!M$43</f>
        <v>7569</v>
      </c>
      <c r="O64" s="180"/>
      <c r="P64" s="180"/>
    </row>
    <row r="65" spans="1:16" x14ac:dyDescent="0.15">
      <c r="A65" s="180" t="s">
        <v>31</v>
      </c>
      <c r="B65" s="180">
        <f>'将来負担比率（分子）の構造'!I$42</f>
        <v>1218</v>
      </c>
      <c r="C65" s="180"/>
      <c r="D65" s="180"/>
      <c r="E65" s="180">
        <f>'将来負担比率（分子）の構造'!J$42</f>
        <v>1097</v>
      </c>
      <c r="F65" s="180"/>
      <c r="G65" s="180"/>
      <c r="H65" s="180">
        <f>'将来負担比率（分子）の構造'!K$42</f>
        <v>977</v>
      </c>
      <c r="I65" s="180"/>
      <c r="J65" s="180"/>
      <c r="K65" s="180">
        <f>'将来負担比率（分子）の構造'!L$42</f>
        <v>842</v>
      </c>
      <c r="L65" s="180"/>
      <c r="M65" s="180"/>
      <c r="N65" s="180">
        <f>'将来負担比率（分子）の構造'!M$42</f>
        <v>722</v>
      </c>
      <c r="O65" s="180"/>
      <c r="P65" s="180"/>
    </row>
    <row r="66" spans="1:16" x14ac:dyDescent="0.15">
      <c r="A66" s="180" t="s">
        <v>30</v>
      </c>
      <c r="B66" s="180">
        <f>'将来負担比率（分子）の構造'!I$41</f>
        <v>27271</v>
      </c>
      <c r="C66" s="180"/>
      <c r="D66" s="180"/>
      <c r="E66" s="180">
        <f>'将来負担比率（分子）の構造'!J$41</f>
        <v>27765</v>
      </c>
      <c r="F66" s="180"/>
      <c r="G66" s="180"/>
      <c r="H66" s="180">
        <f>'将来負担比率（分子）の構造'!K$41</f>
        <v>28302</v>
      </c>
      <c r="I66" s="180"/>
      <c r="J66" s="180"/>
      <c r="K66" s="180">
        <f>'将来負担比率（分子）の構造'!L$41</f>
        <v>29618</v>
      </c>
      <c r="L66" s="180"/>
      <c r="M66" s="180"/>
      <c r="N66" s="180">
        <f>'将来負担比率（分子）の構造'!M$41</f>
        <v>30341</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6655</v>
      </c>
      <c r="C72" s="184">
        <f>基金残高に係る経年分析!G55</f>
        <v>7185</v>
      </c>
      <c r="D72" s="184">
        <f>基金残高に係る経年分析!H55</f>
        <v>5901</v>
      </c>
    </row>
    <row r="73" spans="1:16" x14ac:dyDescent="0.15">
      <c r="A73" s="183" t="s">
        <v>77</v>
      </c>
      <c r="B73" s="184">
        <f>基金残高に係る経年分析!F56</f>
        <v>1363</v>
      </c>
      <c r="C73" s="184">
        <f>基金残高に係る経年分析!G56</f>
        <v>1463</v>
      </c>
      <c r="D73" s="184">
        <f>基金残高に係る経年分析!H56</f>
        <v>1201</v>
      </c>
    </row>
    <row r="74" spans="1:16" x14ac:dyDescent="0.15">
      <c r="A74" s="183" t="s">
        <v>78</v>
      </c>
      <c r="B74" s="184">
        <f>基金残高に係る経年分析!F57</f>
        <v>26580</v>
      </c>
      <c r="C74" s="184">
        <f>基金残高に係る経年分析!G57</f>
        <v>14672</v>
      </c>
      <c r="D74" s="184">
        <f>基金残高に係る経年分析!H57</f>
        <v>10370</v>
      </c>
    </row>
  </sheetData>
  <sheetProtection algorithmName="SHA-512" hashValue="5jVnQR6jOz2C3JLk44iTLhyMxMNO8T1+7iheTozm7LWqYfIcaAVeeAmPXYIGmgyc1VDoFJG36ZVseZCNXteg+Q==" saltValue="FsauXs9tu8pVUtPM3Kf5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205</v>
      </c>
      <c r="DI1" s="656"/>
      <c r="DJ1" s="656"/>
      <c r="DK1" s="656"/>
      <c r="DL1" s="656"/>
      <c r="DM1" s="656"/>
      <c r="DN1" s="657"/>
      <c r="DO1" s="225"/>
      <c r="DP1" s="655" t="s">
        <v>206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207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208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209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211</v>
      </c>
      <c r="S4" s="659"/>
      <c r="T4" s="659"/>
      <c r="U4" s="659"/>
      <c r="V4" s="659"/>
      <c r="W4" s="659"/>
      <c r="X4" s="659"/>
      <c r="Y4" s="660"/>
      <c r="Z4" s="658" t="s">
        <v>212</v>
      </c>
      <c r="AA4" s="659"/>
      <c r="AB4" s="659"/>
      <c r="AC4" s="660"/>
      <c r="AD4" s="658" t="s">
        <v>213</v>
      </c>
      <c r="AE4" s="659"/>
      <c r="AF4" s="659"/>
      <c r="AG4" s="659"/>
      <c r="AH4" s="659"/>
      <c r="AI4" s="659"/>
      <c r="AJ4" s="659"/>
      <c r="AK4" s="660"/>
      <c r="AL4" s="658" t="s">
        <v>212</v>
      </c>
      <c r="AM4" s="659"/>
      <c r="AN4" s="659"/>
      <c r="AO4" s="660"/>
      <c r="AP4" s="664" t="s">
        <v>214</v>
      </c>
      <c r="AQ4" s="664"/>
      <c r="AR4" s="664"/>
      <c r="AS4" s="664"/>
      <c r="AT4" s="664"/>
      <c r="AU4" s="664"/>
      <c r="AV4" s="664"/>
      <c r="AW4" s="664"/>
      <c r="AX4" s="664"/>
      <c r="AY4" s="664"/>
      <c r="AZ4" s="664"/>
      <c r="BA4" s="664"/>
      <c r="BB4" s="664"/>
      <c r="BC4" s="664"/>
      <c r="BD4" s="664"/>
      <c r="BE4" s="664"/>
      <c r="BF4" s="664"/>
      <c r="BG4" s="664" t="s">
        <v>215</v>
      </c>
      <c r="BH4" s="664"/>
      <c r="BI4" s="664"/>
      <c r="BJ4" s="664"/>
      <c r="BK4" s="664"/>
      <c r="BL4" s="664"/>
      <c r="BM4" s="664"/>
      <c r="BN4" s="664"/>
      <c r="BO4" s="664" t="s">
        <v>212</v>
      </c>
      <c r="BP4" s="664"/>
      <c r="BQ4" s="664"/>
      <c r="BR4" s="664"/>
      <c r="BS4" s="664" t="s">
        <v>216</v>
      </c>
      <c r="BT4" s="664"/>
      <c r="BU4" s="664"/>
      <c r="BV4" s="664"/>
      <c r="BW4" s="664"/>
      <c r="BX4" s="664"/>
      <c r="BY4" s="664"/>
      <c r="BZ4" s="664"/>
      <c r="CA4" s="664"/>
      <c r="CB4" s="664"/>
      <c r="CD4" s="661" t="s">
        <v>217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218</v>
      </c>
      <c r="C5" s="666"/>
      <c r="D5" s="666"/>
      <c r="E5" s="666"/>
      <c r="F5" s="666"/>
      <c r="G5" s="666"/>
      <c r="H5" s="666"/>
      <c r="I5" s="666"/>
      <c r="J5" s="666"/>
      <c r="K5" s="666"/>
      <c r="L5" s="666"/>
      <c r="M5" s="666"/>
      <c r="N5" s="666"/>
      <c r="O5" s="666"/>
      <c r="P5" s="666"/>
      <c r="Q5" s="667"/>
      <c r="R5" s="668">
        <v>11591857</v>
      </c>
      <c r="S5" s="669"/>
      <c r="T5" s="669"/>
      <c r="U5" s="669"/>
      <c r="V5" s="669"/>
      <c r="W5" s="669"/>
      <c r="X5" s="669"/>
      <c r="Y5" s="670"/>
      <c r="Z5" s="671">
        <v>17.899999999999999</v>
      </c>
      <c r="AA5" s="671"/>
      <c r="AB5" s="671"/>
      <c r="AC5" s="671"/>
      <c r="AD5" s="672">
        <v>10772121</v>
      </c>
      <c r="AE5" s="672"/>
      <c r="AF5" s="672"/>
      <c r="AG5" s="672"/>
      <c r="AH5" s="672"/>
      <c r="AI5" s="672"/>
      <c r="AJ5" s="672"/>
      <c r="AK5" s="672"/>
      <c r="AL5" s="673">
        <v>72.5</v>
      </c>
      <c r="AM5" s="674"/>
      <c r="AN5" s="674"/>
      <c r="AO5" s="675"/>
      <c r="AP5" s="665" t="s">
        <v>219</v>
      </c>
      <c r="AQ5" s="666"/>
      <c r="AR5" s="666"/>
      <c r="AS5" s="666"/>
      <c r="AT5" s="666"/>
      <c r="AU5" s="666"/>
      <c r="AV5" s="666"/>
      <c r="AW5" s="666"/>
      <c r="AX5" s="666"/>
      <c r="AY5" s="666"/>
      <c r="AZ5" s="666"/>
      <c r="BA5" s="666"/>
      <c r="BB5" s="666"/>
      <c r="BC5" s="666"/>
      <c r="BD5" s="666"/>
      <c r="BE5" s="666"/>
      <c r="BF5" s="667"/>
      <c r="BG5" s="679">
        <v>10768222</v>
      </c>
      <c r="BH5" s="680"/>
      <c r="BI5" s="680"/>
      <c r="BJ5" s="680"/>
      <c r="BK5" s="680"/>
      <c r="BL5" s="680"/>
      <c r="BM5" s="680"/>
      <c r="BN5" s="681"/>
      <c r="BO5" s="682">
        <v>92.9</v>
      </c>
      <c r="BP5" s="682"/>
      <c r="BQ5" s="682"/>
      <c r="BR5" s="682"/>
      <c r="BS5" s="683">
        <v>113518</v>
      </c>
      <c r="BT5" s="683"/>
      <c r="BU5" s="683"/>
      <c r="BV5" s="683"/>
      <c r="BW5" s="683"/>
      <c r="BX5" s="683"/>
      <c r="BY5" s="683"/>
      <c r="BZ5" s="683"/>
      <c r="CA5" s="683"/>
      <c r="CB5" s="687"/>
      <c r="CD5" s="661" t="s">
        <v>214</v>
      </c>
      <c r="CE5" s="662"/>
      <c r="CF5" s="662"/>
      <c r="CG5" s="662"/>
      <c r="CH5" s="662"/>
      <c r="CI5" s="662"/>
      <c r="CJ5" s="662"/>
      <c r="CK5" s="662"/>
      <c r="CL5" s="662"/>
      <c r="CM5" s="662"/>
      <c r="CN5" s="662"/>
      <c r="CO5" s="662"/>
      <c r="CP5" s="662"/>
      <c r="CQ5" s="663"/>
      <c r="CR5" s="661" t="s">
        <v>220</v>
      </c>
      <c r="CS5" s="662"/>
      <c r="CT5" s="662"/>
      <c r="CU5" s="662"/>
      <c r="CV5" s="662"/>
      <c r="CW5" s="662"/>
      <c r="CX5" s="662"/>
      <c r="CY5" s="663"/>
      <c r="CZ5" s="661" t="s">
        <v>212</v>
      </c>
      <c r="DA5" s="662"/>
      <c r="DB5" s="662"/>
      <c r="DC5" s="663"/>
      <c r="DD5" s="661" t="s">
        <v>221</v>
      </c>
      <c r="DE5" s="662"/>
      <c r="DF5" s="662"/>
      <c r="DG5" s="662"/>
      <c r="DH5" s="662"/>
      <c r="DI5" s="662"/>
      <c r="DJ5" s="662"/>
      <c r="DK5" s="662"/>
      <c r="DL5" s="662"/>
      <c r="DM5" s="662"/>
      <c r="DN5" s="662"/>
      <c r="DO5" s="662"/>
      <c r="DP5" s="663"/>
      <c r="DQ5" s="661" t="s">
        <v>222</v>
      </c>
      <c r="DR5" s="662"/>
      <c r="DS5" s="662"/>
      <c r="DT5" s="662"/>
      <c r="DU5" s="662"/>
      <c r="DV5" s="662"/>
      <c r="DW5" s="662"/>
      <c r="DX5" s="662"/>
      <c r="DY5" s="662"/>
      <c r="DZ5" s="662"/>
      <c r="EA5" s="662"/>
      <c r="EB5" s="662"/>
      <c r="EC5" s="663"/>
    </row>
    <row r="6" spans="2:143" ht="11.25" customHeight="1" x14ac:dyDescent="0.15">
      <c r="B6" s="676" t="s">
        <v>223</v>
      </c>
      <c r="C6" s="677"/>
      <c r="D6" s="677"/>
      <c r="E6" s="677"/>
      <c r="F6" s="677"/>
      <c r="G6" s="677"/>
      <c r="H6" s="677"/>
      <c r="I6" s="677"/>
      <c r="J6" s="677"/>
      <c r="K6" s="677"/>
      <c r="L6" s="677"/>
      <c r="M6" s="677"/>
      <c r="N6" s="677"/>
      <c r="O6" s="677"/>
      <c r="P6" s="677"/>
      <c r="Q6" s="678"/>
      <c r="R6" s="679">
        <v>295572</v>
      </c>
      <c r="S6" s="680"/>
      <c r="T6" s="680"/>
      <c r="U6" s="680"/>
      <c r="V6" s="680"/>
      <c r="W6" s="680"/>
      <c r="X6" s="680"/>
      <c r="Y6" s="681"/>
      <c r="Z6" s="682">
        <v>0.5</v>
      </c>
      <c r="AA6" s="682"/>
      <c r="AB6" s="682"/>
      <c r="AC6" s="682"/>
      <c r="AD6" s="683">
        <v>295572</v>
      </c>
      <c r="AE6" s="683"/>
      <c r="AF6" s="683"/>
      <c r="AG6" s="683"/>
      <c r="AH6" s="683"/>
      <c r="AI6" s="683"/>
      <c r="AJ6" s="683"/>
      <c r="AK6" s="683"/>
      <c r="AL6" s="684">
        <v>2</v>
      </c>
      <c r="AM6" s="685"/>
      <c r="AN6" s="685"/>
      <c r="AO6" s="686"/>
      <c r="AP6" s="676" t="s">
        <v>224</v>
      </c>
      <c r="AQ6" s="677"/>
      <c r="AR6" s="677"/>
      <c r="AS6" s="677"/>
      <c r="AT6" s="677"/>
      <c r="AU6" s="677"/>
      <c r="AV6" s="677"/>
      <c r="AW6" s="677"/>
      <c r="AX6" s="677"/>
      <c r="AY6" s="677"/>
      <c r="AZ6" s="677"/>
      <c r="BA6" s="677"/>
      <c r="BB6" s="677"/>
      <c r="BC6" s="677"/>
      <c r="BD6" s="677"/>
      <c r="BE6" s="677"/>
      <c r="BF6" s="678"/>
      <c r="BG6" s="679">
        <v>10768222</v>
      </c>
      <c r="BH6" s="680"/>
      <c r="BI6" s="680"/>
      <c r="BJ6" s="680"/>
      <c r="BK6" s="680"/>
      <c r="BL6" s="680"/>
      <c r="BM6" s="680"/>
      <c r="BN6" s="681"/>
      <c r="BO6" s="682">
        <v>92.9</v>
      </c>
      <c r="BP6" s="682"/>
      <c r="BQ6" s="682"/>
      <c r="BR6" s="682"/>
      <c r="BS6" s="683">
        <v>113518</v>
      </c>
      <c r="BT6" s="683"/>
      <c r="BU6" s="683"/>
      <c r="BV6" s="683"/>
      <c r="BW6" s="683"/>
      <c r="BX6" s="683"/>
      <c r="BY6" s="683"/>
      <c r="BZ6" s="683"/>
      <c r="CA6" s="683"/>
      <c r="CB6" s="687"/>
      <c r="CD6" s="690" t="s">
        <v>225</v>
      </c>
      <c r="CE6" s="691"/>
      <c r="CF6" s="691"/>
      <c r="CG6" s="691"/>
      <c r="CH6" s="691"/>
      <c r="CI6" s="691"/>
      <c r="CJ6" s="691"/>
      <c r="CK6" s="691"/>
      <c r="CL6" s="691"/>
      <c r="CM6" s="691"/>
      <c r="CN6" s="691"/>
      <c r="CO6" s="691"/>
      <c r="CP6" s="691"/>
      <c r="CQ6" s="692"/>
      <c r="CR6" s="679">
        <v>231632</v>
      </c>
      <c r="CS6" s="680"/>
      <c r="CT6" s="680"/>
      <c r="CU6" s="680"/>
      <c r="CV6" s="680"/>
      <c r="CW6" s="680"/>
      <c r="CX6" s="680"/>
      <c r="CY6" s="681"/>
      <c r="CZ6" s="673">
        <v>0.4</v>
      </c>
      <c r="DA6" s="674"/>
      <c r="DB6" s="674"/>
      <c r="DC6" s="693"/>
      <c r="DD6" s="688" t="s">
        <v>126</v>
      </c>
      <c r="DE6" s="680"/>
      <c r="DF6" s="680"/>
      <c r="DG6" s="680"/>
      <c r="DH6" s="680"/>
      <c r="DI6" s="680"/>
      <c r="DJ6" s="680"/>
      <c r="DK6" s="680"/>
      <c r="DL6" s="680"/>
      <c r="DM6" s="680"/>
      <c r="DN6" s="680"/>
      <c r="DO6" s="680"/>
      <c r="DP6" s="681"/>
      <c r="DQ6" s="688">
        <v>231632</v>
      </c>
      <c r="DR6" s="680"/>
      <c r="DS6" s="680"/>
      <c r="DT6" s="680"/>
      <c r="DU6" s="680"/>
      <c r="DV6" s="680"/>
      <c r="DW6" s="680"/>
      <c r="DX6" s="680"/>
      <c r="DY6" s="680"/>
      <c r="DZ6" s="680"/>
      <c r="EA6" s="680"/>
      <c r="EB6" s="680"/>
      <c r="EC6" s="689"/>
    </row>
    <row r="7" spans="2:143" ht="11.25" customHeight="1" x14ac:dyDescent="0.15">
      <c r="B7" s="676" t="s">
        <v>226</v>
      </c>
      <c r="C7" s="677"/>
      <c r="D7" s="677"/>
      <c r="E7" s="677"/>
      <c r="F7" s="677"/>
      <c r="G7" s="677"/>
      <c r="H7" s="677"/>
      <c r="I7" s="677"/>
      <c r="J7" s="677"/>
      <c r="K7" s="677"/>
      <c r="L7" s="677"/>
      <c r="M7" s="677"/>
      <c r="N7" s="677"/>
      <c r="O7" s="677"/>
      <c r="P7" s="677"/>
      <c r="Q7" s="678"/>
      <c r="R7" s="679">
        <v>11710</v>
      </c>
      <c r="S7" s="680"/>
      <c r="T7" s="680"/>
      <c r="U7" s="680"/>
      <c r="V7" s="680"/>
      <c r="W7" s="680"/>
      <c r="X7" s="680"/>
      <c r="Y7" s="681"/>
      <c r="Z7" s="682">
        <v>0</v>
      </c>
      <c r="AA7" s="682"/>
      <c r="AB7" s="682"/>
      <c r="AC7" s="682"/>
      <c r="AD7" s="683">
        <v>11710</v>
      </c>
      <c r="AE7" s="683"/>
      <c r="AF7" s="683"/>
      <c r="AG7" s="683"/>
      <c r="AH7" s="683"/>
      <c r="AI7" s="683"/>
      <c r="AJ7" s="683"/>
      <c r="AK7" s="683"/>
      <c r="AL7" s="684">
        <v>0.1</v>
      </c>
      <c r="AM7" s="685"/>
      <c r="AN7" s="685"/>
      <c r="AO7" s="686"/>
      <c r="AP7" s="676" t="s">
        <v>227</v>
      </c>
      <c r="AQ7" s="677"/>
      <c r="AR7" s="677"/>
      <c r="AS7" s="677"/>
      <c r="AT7" s="677"/>
      <c r="AU7" s="677"/>
      <c r="AV7" s="677"/>
      <c r="AW7" s="677"/>
      <c r="AX7" s="677"/>
      <c r="AY7" s="677"/>
      <c r="AZ7" s="677"/>
      <c r="BA7" s="677"/>
      <c r="BB7" s="677"/>
      <c r="BC7" s="677"/>
      <c r="BD7" s="677"/>
      <c r="BE7" s="677"/>
      <c r="BF7" s="678"/>
      <c r="BG7" s="679">
        <v>5131066</v>
      </c>
      <c r="BH7" s="680"/>
      <c r="BI7" s="680"/>
      <c r="BJ7" s="680"/>
      <c r="BK7" s="680"/>
      <c r="BL7" s="680"/>
      <c r="BM7" s="680"/>
      <c r="BN7" s="681"/>
      <c r="BO7" s="682">
        <v>44.3</v>
      </c>
      <c r="BP7" s="682"/>
      <c r="BQ7" s="682"/>
      <c r="BR7" s="682"/>
      <c r="BS7" s="683">
        <v>113518</v>
      </c>
      <c r="BT7" s="683"/>
      <c r="BU7" s="683"/>
      <c r="BV7" s="683"/>
      <c r="BW7" s="683"/>
      <c r="BX7" s="683"/>
      <c r="BY7" s="683"/>
      <c r="BZ7" s="683"/>
      <c r="CA7" s="683"/>
      <c r="CB7" s="687"/>
      <c r="CD7" s="694" t="s">
        <v>228</v>
      </c>
      <c r="CE7" s="695"/>
      <c r="CF7" s="695"/>
      <c r="CG7" s="695"/>
      <c r="CH7" s="695"/>
      <c r="CI7" s="695"/>
      <c r="CJ7" s="695"/>
      <c r="CK7" s="695"/>
      <c r="CL7" s="695"/>
      <c r="CM7" s="695"/>
      <c r="CN7" s="695"/>
      <c r="CO7" s="695"/>
      <c r="CP7" s="695"/>
      <c r="CQ7" s="696"/>
      <c r="CR7" s="679">
        <v>8346601</v>
      </c>
      <c r="CS7" s="680"/>
      <c r="CT7" s="680"/>
      <c r="CU7" s="680"/>
      <c r="CV7" s="680"/>
      <c r="CW7" s="680"/>
      <c r="CX7" s="680"/>
      <c r="CY7" s="681"/>
      <c r="CZ7" s="682">
        <v>15.7</v>
      </c>
      <c r="DA7" s="682"/>
      <c r="DB7" s="682"/>
      <c r="DC7" s="682"/>
      <c r="DD7" s="688">
        <v>197170</v>
      </c>
      <c r="DE7" s="680"/>
      <c r="DF7" s="680"/>
      <c r="DG7" s="680"/>
      <c r="DH7" s="680"/>
      <c r="DI7" s="680"/>
      <c r="DJ7" s="680"/>
      <c r="DK7" s="680"/>
      <c r="DL7" s="680"/>
      <c r="DM7" s="680"/>
      <c r="DN7" s="680"/>
      <c r="DO7" s="680"/>
      <c r="DP7" s="681"/>
      <c r="DQ7" s="688">
        <v>4372144</v>
      </c>
      <c r="DR7" s="680"/>
      <c r="DS7" s="680"/>
      <c r="DT7" s="680"/>
      <c r="DU7" s="680"/>
      <c r="DV7" s="680"/>
      <c r="DW7" s="680"/>
      <c r="DX7" s="680"/>
      <c r="DY7" s="680"/>
      <c r="DZ7" s="680"/>
      <c r="EA7" s="680"/>
      <c r="EB7" s="680"/>
      <c r="EC7" s="689"/>
    </row>
    <row r="8" spans="2:143" ht="11.25" customHeight="1" x14ac:dyDescent="0.15">
      <c r="B8" s="676" t="s">
        <v>229</v>
      </c>
      <c r="C8" s="677"/>
      <c r="D8" s="677"/>
      <c r="E8" s="677"/>
      <c r="F8" s="677"/>
      <c r="G8" s="677"/>
      <c r="H8" s="677"/>
      <c r="I8" s="677"/>
      <c r="J8" s="677"/>
      <c r="K8" s="677"/>
      <c r="L8" s="677"/>
      <c r="M8" s="677"/>
      <c r="N8" s="677"/>
      <c r="O8" s="677"/>
      <c r="P8" s="677"/>
      <c r="Q8" s="678"/>
      <c r="R8" s="679">
        <v>24561</v>
      </c>
      <c r="S8" s="680"/>
      <c r="T8" s="680"/>
      <c r="U8" s="680"/>
      <c r="V8" s="680"/>
      <c r="W8" s="680"/>
      <c r="X8" s="680"/>
      <c r="Y8" s="681"/>
      <c r="Z8" s="682">
        <v>0</v>
      </c>
      <c r="AA8" s="682"/>
      <c r="AB8" s="682"/>
      <c r="AC8" s="682"/>
      <c r="AD8" s="683">
        <v>24561</v>
      </c>
      <c r="AE8" s="683"/>
      <c r="AF8" s="683"/>
      <c r="AG8" s="683"/>
      <c r="AH8" s="683"/>
      <c r="AI8" s="683"/>
      <c r="AJ8" s="683"/>
      <c r="AK8" s="683"/>
      <c r="AL8" s="684">
        <v>0.2</v>
      </c>
      <c r="AM8" s="685"/>
      <c r="AN8" s="685"/>
      <c r="AO8" s="686"/>
      <c r="AP8" s="676" t="s">
        <v>230</v>
      </c>
      <c r="AQ8" s="677"/>
      <c r="AR8" s="677"/>
      <c r="AS8" s="677"/>
      <c r="AT8" s="677"/>
      <c r="AU8" s="677"/>
      <c r="AV8" s="677"/>
      <c r="AW8" s="677"/>
      <c r="AX8" s="677"/>
      <c r="AY8" s="677"/>
      <c r="AZ8" s="677"/>
      <c r="BA8" s="677"/>
      <c r="BB8" s="677"/>
      <c r="BC8" s="677"/>
      <c r="BD8" s="677"/>
      <c r="BE8" s="677"/>
      <c r="BF8" s="678"/>
      <c r="BG8" s="679">
        <v>134057</v>
      </c>
      <c r="BH8" s="680"/>
      <c r="BI8" s="680"/>
      <c r="BJ8" s="680"/>
      <c r="BK8" s="680"/>
      <c r="BL8" s="680"/>
      <c r="BM8" s="680"/>
      <c r="BN8" s="681"/>
      <c r="BO8" s="682">
        <v>1.2</v>
      </c>
      <c r="BP8" s="682"/>
      <c r="BQ8" s="682"/>
      <c r="BR8" s="682"/>
      <c r="BS8" s="688" t="s">
        <v>126</v>
      </c>
      <c r="BT8" s="680"/>
      <c r="BU8" s="680"/>
      <c r="BV8" s="680"/>
      <c r="BW8" s="680"/>
      <c r="BX8" s="680"/>
      <c r="BY8" s="680"/>
      <c r="BZ8" s="680"/>
      <c r="CA8" s="680"/>
      <c r="CB8" s="689"/>
      <c r="CD8" s="694" t="s">
        <v>231</v>
      </c>
      <c r="CE8" s="695"/>
      <c r="CF8" s="695"/>
      <c r="CG8" s="695"/>
      <c r="CH8" s="695"/>
      <c r="CI8" s="695"/>
      <c r="CJ8" s="695"/>
      <c r="CK8" s="695"/>
      <c r="CL8" s="695"/>
      <c r="CM8" s="695"/>
      <c r="CN8" s="695"/>
      <c r="CO8" s="695"/>
      <c r="CP8" s="695"/>
      <c r="CQ8" s="696"/>
      <c r="CR8" s="679">
        <v>10027213</v>
      </c>
      <c r="CS8" s="680"/>
      <c r="CT8" s="680"/>
      <c r="CU8" s="680"/>
      <c r="CV8" s="680"/>
      <c r="CW8" s="680"/>
      <c r="CX8" s="680"/>
      <c r="CY8" s="681"/>
      <c r="CZ8" s="682">
        <v>18.899999999999999</v>
      </c>
      <c r="DA8" s="682"/>
      <c r="DB8" s="682"/>
      <c r="DC8" s="682"/>
      <c r="DD8" s="688">
        <v>632475</v>
      </c>
      <c r="DE8" s="680"/>
      <c r="DF8" s="680"/>
      <c r="DG8" s="680"/>
      <c r="DH8" s="680"/>
      <c r="DI8" s="680"/>
      <c r="DJ8" s="680"/>
      <c r="DK8" s="680"/>
      <c r="DL8" s="680"/>
      <c r="DM8" s="680"/>
      <c r="DN8" s="680"/>
      <c r="DO8" s="680"/>
      <c r="DP8" s="681"/>
      <c r="DQ8" s="688">
        <v>4671133</v>
      </c>
      <c r="DR8" s="680"/>
      <c r="DS8" s="680"/>
      <c r="DT8" s="680"/>
      <c r="DU8" s="680"/>
      <c r="DV8" s="680"/>
      <c r="DW8" s="680"/>
      <c r="DX8" s="680"/>
      <c r="DY8" s="680"/>
      <c r="DZ8" s="680"/>
      <c r="EA8" s="680"/>
      <c r="EB8" s="680"/>
      <c r="EC8" s="689"/>
    </row>
    <row r="9" spans="2:143" ht="11.25" customHeight="1" x14ac:dyDescent="0.15">
      <c r="B9" s="676" t="s">
        <v>232</v>
      </c>
      <c r="C9" s="677"/>
      <c r="D9" s="677"/>
      <c r="E9" s="677"/>
      <c r="F9" s="677"/>
      <c r="G9" s="677"/>
      <c r="H9" s="677"/>
      <c r="I9" s="677"/>
      <c r="J9" s="677"/>
      <c r="K9" s="677"/>
      <c r="L9" s="677"/>
      <c r="M9" s="677"/>
      <c r="N9" s="677"/>
      <c r="O9" s="677"/>
      <c r="P9" s="677"/>
      <c r="Q9" s="678"/>
      <c r="R9" s="679">
        <v>21088</v>
      </c>
      <c r="S9" s="680"/>
      <c r="T9" s="680"/>
      <c r="U9" s="680"/>
      <c r="V9" s="680"/>
      <c r="W9" s="680"/>
      <c r="X9" s="680"/>
      <c r="Y9" s="681"/>
      <c r="Z9" s="682">
        <v>0</v>
      </c>
      <c r="AA9" s="682"/>
      <c r="AB9" s="682"/>
      <c r="AC9" s="682"/>
      <c r="AD9" s="683">
        <v>21088</v>
      </c>
      <c r="AE9" s="683"/>
      <c r="AF9" s="683"/>
      <c r="AG9" s="683"/>
      <c r="AH9" s="683"/>
      <c r="AI9" s="683"/>
      <c r="AJ9" s="683"/>
      <c r="AK9" s="683"/>
      <c r="AL9" s="684">
        <v>0.1</v>
      </c>
      <c r="AM9" s="685"/>
      <c r="AN9" s="685"/>
      <c r="AO9" s="686"/>
      <c r="AP9" s="676" t="s">
        <v>233</v>
      </c>
      <c r="AQ9" s="677"/>
      <c r="AR9" s="677"/>
      <c r="AS9" s="677"/>
      <c r="AT9" s="677"/>
      <c r="AU9" s="677"/>
      <c r="AV9" s="677"/>
      <c r="AW9" s="677"/>
      <c r="AX9" s="677"/>
      <c r="AY9" s="677"/>
      <c r="AZ9" s="677"/>
      <c r="BA9" s="677"/>
      <c r="BB9" s="677"/>
      <c r="BC9" s="677"/>
      <c r="BD9" s="677"/>
      <c r="BE9" s="677"/>
      <c r="BF9" s="678"/>
      <c r="BG9" s="679">
        <v>4102343</v>
      </c>
      <c r="BH9" s="680"/>
      <c r="BI9" s="680"/>
      <c r="BJ9" s="680"/>
      <c r="BK9" s="680"/>
      <c r="BL9" s="680"/>
      <c r="BM9" s="680"/>
      <c r="BN9" s="681"/>
      <c r="BO9" s="682">
        <v>35.4</v>
      </c>
      <c r="BP9" s="682"/>
      <c r="BQ9" s="682"/>
      <c r="BR9" s="682"/>
      <c r="BS9" s="688" t="s">
        <v>126</v>
      </c>
      <c r="BT9" s="680"/>
      <c r="BU9" s="680"/>
      <c r="BV9" s="680"/>
      <c r="BW9" s="680"/>
      <c r="BX9" s="680"/>
      <c r="BY9" s="680"/>
      <c r="BZ9" s="680"/>
      <c r="CA9" s="680"/>
      <c r="CB9" s="689"/>
      <c r="CD9" s="694" t="s">
        <v>234</v>
      </c>
      <c r="CE9" s="695"/>
      <c r="CF9" s="695"/>
      <c r="CG9" s="695"/>
      <c r="CH9" s="695"/>
      <c r="CI9" s="695"/>
      <c r="CJ9" s="695"/>
      <c r="CK9" s="695"/>
      <c r="CL9" s="695"/>
      <c r="CM9" s="695"/>
      <c r="CN9" s="695"/>
      <c r="CO9" s="695"/>
      <c r="CP9" s="695"/>
      <c r="CQ9" s="696"/>
      <c r="CR9" s="679">
        <v>1906007</v>
      </c>
      <c r="CS9" s="680"/>
      <c r="CT9" s="680"/>
      <c r="CU9" s="680"/>
      <c r="CV9" s="680"/>
      <c r="CW9" s="680"/>
      <c r="CX9" s="680"/>
      <c r="CY9" s="681"/>
      <c r="CZ9" s="682">
        <v>3.6</v>
      </c>
      <c r="DA9" s="682"/>
      <c r="DB9" s="682"/>
      <c r="DC9" s="682"/>
      <c r="DD9" s="688">
        <v>24915</v>
      </c>
      <c r="DE9" s="680"/>
      <c r="DF9" s="680"/>
      <c r="DG9" s="680"/>
      <c r="DH9" s="680"/>
      <c r="DI9" s="680"/>
      <c r="DJ9" s="680"/>
      <c r="DK9" s="680"/>
      <c r="DL9" s="680"/>
      <c r="DM9" s="680"/>
      <c r="DN9" s="680"/>
      <c r="DO9" s="680"/>
      <c r="DP9" s="681"/>
      <c r="DQ9" s="688">
        <v>1762114</v>
      </c>
      <c r="DR9" s="680"/>
      <c r="DS9" s="680"/>
      <c r="DT9" s="680"/>
      <c r="DU9" s="680"/>
      <c r="DV9" s="680"/>
      <c r="DW9" s="680"/>
      <c r="DX9" s="680"/>
      <c r="DY9" s="680"/>
      <c r="DZ9" s="680"/>
      <c r="EA9" s="680"/>
      <c r="EB9" s="680"/>
      <c r="EC9" s="689"/>
    </row>
    <row r="10" spans="2:143" ht="11.25" customHeight="1" x14ac:dyDescent="0.15">
      <c r="B10" s="676" t="s">
        <v>235</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126</v>
      </c>
      <c r="AA10" s="682"/>
      <c r="AB10" s="682"/>
      <c r="AC10" s="682"/>
      <c r="AD10" s="683" t="s">
        <v>126</v>
      </c>
      <c r="AE10" s="683"/>
      <c r="AF10" s="683"/>
      <c r="AG10" s="683"/>
      <c r="AH10" s="683"/>
      <c r="AI10" s="683"/>
      <c r="AJ10" s="683"/>
      <c r="AK10" s="683"/>
      <c r="AL10" s="684" t="s">
        <v>126</v>
      </c>
      <c r="AM10" s="685"/>
      <c r="AN10" s="685"/>
      <c r="AO10" s="686"/>
      <c r="AP10" s="676" t="s">
        <v>236</v>
      </c>
      <c r="AQ10" s="677"/>
      <c r="AR10" s="677"/>
      <c r="AS10" s="677"/>
      <c r="AT10" s="677"/>
      <c r="AU10" s="677"/>
      <c r="AV10" s="677"/>
      <c r="AW10" s="677"/>
      <c r="AX10" s="677"/>
      <c r="AY10" s="677"/>
      <c r="AZ10" s="677"/>
      <c r="BA10" s="677"/>
      <c r="BB10" s="677"/>
      <c r="BC10" s="677"/>
      <c r="BD10" s="677"/>
      <c r="BE10" s="677"/>
      <c r="BF10" s="678"/>
      <c r="BG10" s="679">
        <v>322074</v>
      </c>
      <c r="BH10" s="680"/>
      <c r="BI10" s="680"/>
      <c r="BJ10" s="680"/>
      <c r="BK10" s="680"/>
      <c r="BL10" s="680"/>
      <c r="BM10" s="680"/>
      <c r="BN10" s="681"/>
      <c r="BO10" s="682">
        <v>2.8</v>
      </c>
      <c r="BP10" s="682"/>
      <c r="BQ10" s="682"/>
      <c r="BR10" s="682"/>
      <c r="BS10" s="688" t="s">
        <v>126</v>
      </c>
      <c r="BT10" s="680"/>
      <c r="BU10" s="680"/>
      <c r="BV10" s="680"/>
      <c r="BW10" s="680"/>
      <c r="BX10" s="680"/>
      <c r="BY10" s="680"/>
      <c r="BZ10" s="680"/>
      <c r="CA10" s="680"/>
      <c r="CB10" s="689"/>
      <c r="CD10" s="694" t="s">
        <v>237</v>
      </c>
      <c r="CE10" s="695"/>
      <c r="CF10" s="695"/>
      <c r="CG10" s="695"/>
      <c r="CH10" s="695"/>
      <c r="CI10" s="695"/>
      <c r="CJ10" s="695"/>
      <c r="CK10" s="695"/>
      <c r="CL10" s="695"/>
      <c r="CM10" s="695"/>
      <c r="CN10" s="695"/>
      <c r="CO10" s="695"/>
      <c r="CP10" s="695"/>
      <c r="CQ10" s="696"/>
      <c r="CR10" s="679">
        <v>22113</v>
      </c>
      <c r="CS10" s="680"/>
      <c r="CT10" s="680"/>
      <c r="CU10" s="680"/>
      <c r="CV10" s="680"/>
      <c r="CW10" s="680"/>
      <c r="CX10" s="680"/>
      <c r="CY10" s="681"/>
      <c r="CZ10" s="682">
        <v>0</v>
      </c>
      <c r="DA10" s="682"/>
      <c r="DB10" s="682"/>
      <c r="DC10" s="682"/>
      <c r="DD10" s="688" t="s">
        <v>126</v>
      </c>
      <c r="DE10" s="680"/>
      <c r="DF10" s="680"/>
      <c r="DG10" s="680"/>
      <c r="DH10" s="680"/>
      <c r="DI10" s="680"/>
      <c r="DJ10" s="680"/>
      <c r="DK10" s="680"/>
      <c r="DL10" s="680"/>
      <c r="DM10" s="680"/>
      <c r="DN10" s="680"/>
      <c r="DO10" s="680"/>
      <c r="DP10" s="681"/>
      <c r="DQ10" s="688">
        <v>12113</v>
      </c>
      <c r="DR10" s="680"/>
      <c r="DS10" s="680"/>
      <c r="DT10" s="680"/>
      <c r="DU10" s="680"/>
      <c r="DV10" s="680"/>
      <c r="DW10" s="680"/>
      <c r="DX10" s="680"/>
      <c r="DY10" s="680"/>
      <c r="DZ10" s="680"/>
      <c r="EA10" s="680"/>
      <c r="EB10" s="680"/>
      <c r="EC10" s="689"/>
    </row>
    <row r="11" spans="2:143" ht="11.25" customHeight="1" x14ac:dyDescent="0.15">
      <c r="B11" s="676" t="s">
        <v>238</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126</v>
      </c>
      <c r="AA11" s="682"/>
      <c r="AB11" s="682"/>
      <c r="AC11" s="682"/>
      <c r="AD11" s="683" t="s">
        <v>126</v>
      </c>
      <c r="AE11" s="683"/>
      <c r="AF11" s="683"/>
      <c r="AG11" s="683"/>
      <c r="AH11" s="683"/>
      <c r="AI11" s="683"/>
      <c r="AJ11" s="683"/>
      <c r="AK11" s="683"/>
      <c r="AL11" s="684" t="s">
        <v>126</v>
      </c>
      <c r="AM11" s="685"/>
      <c r="AN11" s="685"/>
      <c r="AO11" s="686"/>
      <c r="AP11" s="676" t="s">
        <v>239</v>
      </c>
      <c r="AQ11" s="677"/>
      <c r="AR11" s="677"/>
      <c r="AS11" s="677"/>
      <c r="AT11" s="677"/>
      <c r="AU11" s="677"/>
      <c r="AV11" s="677"/>
      <c r="AW11" s="677"/>
      <c r="AX11" s="677"/>
      <c r="AY11" s="677"/>
      <c r="AZ11" s="677"/>
      <c r="BA11" s="677"/>
      <c r="BB11" s="677"/>
      <c r="BC11" s="677"/>
      <c r="BD11" s="677"/>
      <c r="BE11" s="677"/>
      <c r="BF11" s="678"/>
      <c r="BG11" s="679">
        <v>572592</v>
      </c>
      <c r="BH11" s="680"/>
      <c r="BI11" s="680"/>
      <c r="BJ11" s="680"/>
      <c r="BK11" s="680"/>
      <c r="BL11" s="680"/>
      <c r="BM11" s="680"/>
      <c r="BN11" s="681"/>
      <c r="BO11" s="682">
        <v>4.9000000000000004</v>
      </c>
      <c r="BP11" s="682"/>
      <c r="BQ11" s="682"/>
      <c r="BR11" s="682"/>
      <c r="BS11" s="688">
        <v>113518</v>
      </c>
      <c r="BT11" s="680"/>
      <c r="BU11" s="680"/>
      <c r="BV11" s="680"/>
      <c r="BW11" s="680"/>
      <c r="BX11" s="680"/>
      <c r="BY11" s="680"/>
      <c r="BZ11" s="680"/>
      <c r="CA11" s="680"/>
      <c r="CB11" s="689"/>
      <c r="CD11" s="694" t="s">
        <v>240</v>
      </c>
      <c r="CE11" s="695"/>
      <c r="CF11" s="695"/>
      <c r="CG11" s="695"/>
      <c r="CH11" s="695"/>
      <c r="CI11" s="695"/>
      <c r="CJ11" s="695"/>
      <c r="CK11" s="695"/>
      <c r="CL11" s="695"/>
      <c r="CM11" s="695"/>
      <c r="CN11" s="695"/>
      <c r="CO11" s="695"/>
      <c r="CP11" s="695"/>
      <c r="CQ11" s="696"/>
      <c r="CR11" s="679">
        <v>732526</v>
      </c>
      <c r="CS11" s="680"/>
      <c r="CT11" s="680"/>
      <c r="CU11" s="680"/>
      <c r="CV11" s="680"/>
      <c r="CW11" s="680"/>
      <c r="CX11" s="680"/>
      <c r="CY11" s="681"/>
      <c r="CZ11" s="682">
        <v>1.4</v>
      </c>
      <c r="DA11" s="682"/>
      <c r="DB11" s="682"/>
      <c r="DC11" s="682"/>
      <c r="DD11" s="688">
        <v>320190</v>
      </c>
      <c r="DE11" s="680"/>
      <c r="DF11" s="680"/>
      <c r="DG11" s="680"/>
      <c r="DH11" s="680"/>
      <c r="DI11" s="680"/>
      <c r="DJ11" s="680"/>
      <c r="DK11" s="680"/>
      <c r="DL11" s="680"/>
      <c r="DM11" s="680"/>
      <c r="DN11" s="680"/>
      <c r="DO11" s="680"/>
      <c r="DP11" s="681"/>
      <c r="DQ11" s="688">
        <v>447203</v>
      </c>
      <c r="DR11" s="680"/>
      <c r="DS11" s="680"/>
      <c r="DT11" s="680"/>
      <c r="DU11" s="680"/>
      <c r="DV11" s="680"/>
      <c r="DW11" s="680"/>
      <c r="DX11" s="680"/>
      <c r="DY11" s="680"/>
      <c r="DZ11" s="680"/>
      <c r="EA11" s="680"/>
      <c r="EB11" s="680"/>
      <c r="EC11" s="689"/>
    </row>
    <row r="12" spans="2:143" ht="11.25" customHeight="1" x14ac:dyDescent="0.15">
      <c r="B12" s="676" t="s">
        <v>241</v>
      </c>
      <c r="C12" s="677"/>
      <c r="D12" s="677"/>
      <c r="E12" s="677"/>
      <c r="F12" s="677"/>
      <c r="G12" s="677"/>
      <c r="H12" s="677"/>
      <c r="I12" s="677"/>
      <c r="J12" s="677"/>
      <c r="K12" s="677"/>
      <c r="L12" s="677"/>
      <c r="M12" s="677"/>
      <c r="N12" s="677"/>
      <c r="O12" s="677"/>
      <c r="P12" s="677"/>
      <c r="Q12" s="678"/>
      <c r="R12" s="679">
        <v>1425066</v>
      </c>
      <c r="S12" s="680"/>
      <c r="T12" s="680"/>
      <c r="U12" s="680"/>
      <c r="V12" s="680"/>
      <c r="W12" s="680"/>
      <c r="X12" s="680"/>
      <c r="Y12" s="681"/>
      <c r="Z12" s="682">
        <v>2.2000000000000002</v>
      </c>
      <c r="AA12" s="682"/>
      <c r="AB12" s="682"/>
      <c r="AC12" s="682"/>
      <c r="AD12" s="683">
        <v>1425066</v>
      </c>
      <c r="AE12" s="683"/>
      <c r="AF12" s="683"/>
      <c r="AG12" s="683"/>
      <c r="AH12" s="683"/>
      <c r="AI12" s="683"/>
      <c r="AJ12" s="683"/>
      <c r="AK12" s="683"/>
      <c r="AL12" s="684">
        <v>9.6</v>
      </c>
      <c r="AM12" s="685"/>
      <c r="AN12" s="685"/>
      <c r="AO12" s="686"/>
      <c r="AP12" s="676" t="s">
        <v>242</v>
      </c>
      <c r="AQ12" s="677"/>
      <c r="AR12" s="677"/>
      <c r="AS12" s="677"/>
      <c r="AT12" s="677"/>
      <c r="AU12" s="677"/>
      <c r="AV12" s="677"/>
      <c r="AW12" s="677"/>
      <c r="AX12" s="677"/>
      <c r="AY12" s="677"/>
      <c r="AZ12" s="677"/>
      <c r="BA12" s="677"/>
      <c r="BB12" s="677"/>
      <c r="BC12" s="677"/>
      <c r="BD12" s="677"/>
      <c r="BE12" s="677"/>
      <c r="BF12" s="678"/>
      <c r="BG12" s="679">
        <v>4933065</v>
      </c>
      <c r="BH12" s="680"/>
      <c r="BI12" s="680"/>
      <c r="BJ12" s="680"/>
      <c r="BK12" s="680"/>
      <c r="BL12" s="680"/>
      <c r="BM12" s="680"/>
      <c r="BN12" s="681"/>
      <c r="BO12" s="682">
        <v>42.6</v>
      </c>
      <c r="BP12" s="682"/>
      <c r="BQ12" s="682"/>
      <c r="BR12" s="682"/>
      <c r="BS12" s="688" t="s">
        <v>126</v>
      </c>
      <c r="BT12" s="680"/>
      <c r="BU12" s="680"/>
      <c r="BV12" s="680"/>
      <c r="BW12" s="680"/>
      <c r="BX12" s="680"/>
      <c r="BY12" s="680"/>
      <c r="BZ12" s="680"/>
      <c r="CA12" s="680"/>
      <c r="CB12" s="689"/>
      <c r="CD12" s="694" t="s">
        <v>243</v>
      </c>
      <c r="CE12" s="695"/>
      <c r="CF12" s="695"/>
      <c r="CG12" s="695"/>
      <c r="CH12" s="695"/>
      <c r="CI12" s="695"/>
      <c r="CJ12" s="695"/>
      <c r="CK12" s="695"/>
      <c r="CL12" s="695"/>
      <c r="CM12" s="695"/>
      <c r="CN12" s="695"/>
      <c r="CO12" s="695"/>
      <c r="CP12" s="695"/>
      <c r="CQ12" s="696"/>
      <c r="CR12" s="679">
        <v>1000562</v>
      </c>
      <c r="CS12" s="680"/>
      <c r="CT12" s="680"/>
      <c r="CU12" s="680"/>
      <c r="CV12" s="680"/>
      <c r="CW12" s="680"/>
      <c r="CX12" s="680"/>
      <c r="CY12" s="681"/>
      <c r="CZ12" s="682">
        <v>1.9</v>
      </c>
      <c r="DA12" s="682"/>
      <c r="DB12" s="682"/>
      <c r="DC12" s="682"/>
      <c r="DD12" s="688">
        <v>124790</v>
      </c>
      <c r="DE12" s="680"/>
      <c r="DF12" s="680"/>
      <c r="DG12" s="680"/>
      <c r="DH12" s="680"/>
      <c r="DI12" s="680"/>
      <c r="DJ12" s="680"/>
      <c r="DK12" s="680"/>
      <c r="DL12" s="680"/>
      <c r="DM12" s="680"/>
      <c r="DN12" s="680"/>
      <c r="DO12" s="680"/>
      <c r="DP12" s="681"/>
      <c r="DQ12" s="688">
        <v>448091</v>
      </c>
      <c r="DR12" s="680"/>
      <c r="DS12" s="680"/>
      <c r="DT12" s="680"/>
      <c r="DU12" s="680"/>
      <c r="DV12" s="680"/>
      <c r="DW12" s="680"/>
      <c r="DX12" s="680"/>
      <c r="DY12" s="680"/>
      <c r="DZ12" s="680"/>
      <c r="EA12" s="680"/>
      <c r="EB12" s="680"/>
      <c r="EC12" s="689"/>
    </row>
    <row r="13" spans="2:143" ht="11.25" customHeight="1" x14ac:dyDescent="0.15">
      <c r="B13" s="676" t="s">
        <v>244</v>
      </c>
      <c r="C13" s="677"/>
      <c r="D13" s="677"/>
      <c r="E13" s="677"/>
      <c r="F13" s="677"/>
      <c r="G13" s="677"/>
      <c r="H13" s="677"/>
      <c r="I13" s="677"/>
      <c r="J13" s="677"/>
      <c r="K13" s="677"/>
      <c r="L13" s="677"/>
      <c r="M13" s="677"/>
      <c r="N13" s="677"/>
      <c r="O13" s="677"/>
      <c r="P13" s="677"/>
      <c r="Q13" s="678"/>
      <c r="R13" s="679">
        <v>42991</v>
      </c>
      <c r="S13" s="680"/>
      <c r="T13" s="680"/>
      <c r="U13" s="680"/>
      <c r="V13" s="680"/>
      <c r="W13" s="680"/>
      <c r="X13" s="680"/>
      <c r="Y13" s="681"/>
      <c r="Z13" s="682">
        <v>0.1</v>
      </c>
      <c r="AA13" s="682"/>
      <c r="AB13" s="682"/>
      <c r="AC13" s="682"/>
      <c r="AD13" s="683">
        <v>42991</v>
      </c>
      <c r="AE13" s="683"/>
      <c r="AF13" s="683"/>
      <c r="AG13" s="683"/>
      <c r="AH13" s="683"/>
      <c r="AI13" s="683"/>
      <c r="AJ13" s="683"/>
      <c r="AK13" s="683"/>
      <c r="AL13" s="684">
        <v>0.3</v>
      </c>
      <c r="AM13" s="685"/>
      <c r="AN13" s="685"/>
      <c r="AO13" s="686"/>
      <c r="AP13" s="676" t="s">
        <v>245</v>
      </c>
      <c r="AQ13" s="677"/>
      <c r="AR13" s="677"/>
      <c r="AS13" s="677"/>
      <c r="AT13" s="677"/>
      <c r="AU13" s="677"/>
      <c r="AV13" s="677"/>
      <c r="AW13" s="677"/>
      <c r="AX13" s="677"/>
      <c r="AY13" s="677"/>
      <c r="AZ13" s="677"/>
      <c r="BA13" s="677"/>
      <c r="BB13" s="677"/>
      <c r="BC13" s="677"/>
      <c r="BD13" s="677"/>
      <c r="BE13" s="677"/>
      <c r="BF13" s="678"/>
      <c r="BG13" s="679">
        <v>4788664</v>
      </c>
      <c r="BH13" s="680"/>
      <c r="BI13" s="680"/>
      <c r="BJ13" s="680"/>
      <c r="BK13" s="680"/>
      <c r="BL13" s="680"/>
      <c r="BM13" s="680"/>
      <c r="BN13" s="681"/>
      <c r="BO13" s="682">
        <v>41.3</v>
      </c>
      <c r="BP13" s="682"/>
      <c r="BQ13" s="682"/>
      <c r="BR13" s="682"/>
      <c r="BS13" s="688" t="s">
        <v>126</v>
      </c>
      <c r="BT13" s="680"/>
      <c r="BU13" s="680"/>
      <c r="BV13" s="680"/>
      <c r="BW13" s="680"/>
      <c r="BX13" s="680"/>
      <c r="BY13" s="680"/>
      <c r="BZ13" s="680"/>
      <c r="CA13" s="680"/>
      <c r="CB13" s="689"/>
      <c r="CD13" s="694" t="s">
        <v>246</v>
      </c>
      <c r="CE13" s="695"/>
      <c r="CF13" s="695"/>
      <c r="CG13" s="695"/>
      <c r="CH13" s="695"/>
      <c r="CI13" s="695"/>
      <c r="CJ13" s="695"/>
      <c r="CK13" s="695"/>
      <c r="CL13" s="695"/>
      <c r="CM13" s="695"/>
      <c r="CN13" s="695"/>
      <c r="CO13" s="695"/>
      <c r="CP13" s="695"/>
      <c r="CQ13" s="696"/>
      <c r="CR13" s="679">
        <v>19281156</v>
      </c>
      <c r="CS13" s="680"/>
      <c r="CT13" s="680"/>
      <c r="CU13" s="680"/>
      <c r="CV13" s="680"/>
      <c r="CW13" s="680"/>
      <c r="CX13" s="680"/>
      <c r="CY13" s="681"/>
      <c r="CZ13" s="682">
        <v>36.299999999999997</v>
      </c>
      <c r="DA13" s="682"/>
      <c r="DB13" s="682"/>
      <c r="DC13" s="682"/>
      <c r="DD13" s="688">
        <v>16485662</v>
      </c>
      <c r="DE13" s="680"/>
      <c r="DF13" s="680"/>
      <c r="DG13" s="680"/>
      <c r="DH13" s="680"/>
      <c r="DI13" s="680"/>
      <c r="DJ13" s="680"/>
      <c r="DK13" s="680"/>
      <c r="DL13" s="680"/>
      <c r="DM13" s="680"/>
      <c r="DN13" s="680"/>
      <c r="DO13" s="680"/>
      <c r="DP13" s="681"/>
      <c r="DQ13" s="688">
        <v>5623113</v>
      </c>
      <c r="DR13" s="680"/>
      <c r="DS13" s="680"/>
      <c r="DT13" s="680"/>
      <c r="DU13" s="680"/>
      <c r="DV13" s="680"/>
      <c r="DW13" s="680"/>
      <c r="DX13" s="680"/>
      <c r="DY13" s="680"/>
      <c r="DZ13" s="680"/>
      <c r="EA13" s="680"/>
      <c r="EB13" s="680"/>
      <c r="EC13" s="689"/>
    </row>
    <row r="14" spans="2:143" ht="11.25" customHeight="1" x14ac:dyDescent="0.15">
      <c r="B14" s="676" t="s">
        <v>247</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126</v>
      </c>
      <c r="AA14" s="682"/>
      <c r="AB14" s="682"/>
      <c r="AC14" s="682"/>
      <c r="AD14" s="683" t="s">
        <v>126</v>
      </c>
      <c r="AE14" s="683"/>
      <c r="AF14" s="683"/>
      <c r="AG14" s="683"/>
      <c r="AH14" s="683"/>
      <c r="AI14" s="683"/>
      <c r="AJ14" s="683"/>
      <c r="AK14" s="683"/>
      <c r="AL14" s="684" t="s">
        <v>126</v>
      </c>
      <c r="AM14" s="685"/>
      <c r="AN14" s="685"/>
      <c r="AO14" s="686"/>
      <c r="AP14" s="676" t="s">
        <v>248</v>
      </c>
      <c r="AQ14" s="677"/>
      <c r="AR14" s="677"/>
      <c r="AS14" s="677"/>
      <c r="AT14" s="677"/>
      <c r="AU14" s="677"/>
      <c r="AV14" s="677"/>
      <c r="AW14" s="677"/>
      <c r="AX14" s="677"/>
      <c r="AY14" s="677"/>
      <c r="AZ14" s="677"/>
      <c r="BA14" s="677"/>
      <c r="BB14" s="677"/>
      <c r="BC14" s="677"/>
      <c r="BD14" s="677"/>
      <c r="BE14" s="677"/>
      <c r="BF14" s="678"/>
      <c r="BG14" s="679">
        <v>179136</v>
      </c>
      <c r="BH14" s="680"/>
      <c r="BI14" s="680"/>
      <c r="BJ14" s="680"/>
      <c r="BK14" s="680"/>
      <c r="BL14" s="680"/>
      <c r="BM14" s="680"/>
      <c r="BN14" s="681"/>
      <c r="BO14" s="682">
        <v>1.5</v>
      </c>
      <c r="BP14" s="682"/>
      <c r="BQ14" s="682"/>
      <c r="BR14" s="682"/>
      <c r="BS14" s="688" t="s">
        <v>126</v>
      </c>
      <c r="BT14" s="680"/>
      <c r="BU14" s="680"/>
      <c r="BV14" s="680"/>
      <c r="BW14" s="680"/>
      <c r="BX14" s="680"/>
      <c r="BY14" s="680"/>
      <c r="BZ14" s="680"/>
      <c r="CA14" s="680"/>
      <c r="CB14" s="689"/>
      <c r="CD14" s="694" t="s">
        <v>249</v>
      </c>
      <c r="CE14" s="695"/>
      <c r="CF14" s="695"/>
      <c r="CG14" s="695"/>
      <c r="CH14" s="695"/>
      <c r="CI14" s="695"/>
      <c r="CJ14" s="695"/>
      <c r="CK14" s="695"/>
      <c r="CL14" s="695"/>
      <c r="CM14" s="695"/>
      <c r="CN14" s="695"/>
      <c r="CO14" s="695"/>
      <c r="CP14" s="695"/>
      <c r="CQ14" s="696"/>
      <c r="CR14" s="679">
        <v>1090617</v>
      </c>
      <c r="CS14" s="680"/>
      <c r="CT14" s="680"/>
      <c r="CU14" s="680"/>
      <c r="CV14" s="680"/>
      <c r="CW14" s="680"/>
      <c r="CX14" s="680"/>
      <c r="CY14" s="681"/>
      <c r="CZ14" s="682">
        <v>2.1</v>
      </c>
      <c r="DA14" s="682"/>
      <c r="DB14" s="682"/>
      <c r="DC14" s="682"/>
      <c r="DD14" s="688">
        <v>121283</v>
      </c>
      <c r="DE14" s="680"/>
      <c r="DF14" s="680"/>
      <c r="DG14" s="680"/>
      <c r="DH14" s="680"/>
      <c r="DI14" s="680"/>
      <c r="DJ14" s="680"/>
      <c r="DK14" s="680"/>
      <c r="DL14" s="680"/>
      <c r="DM14" s="680"/>
      <c r="DN14" s="680"/>
      <c r="DO14" s="680"/>
      <c r="DP14" s="681"/>
      <c r="DQ14" s="688">
        <v>977721</v>
      </c>
      <c r="DR14" s="680"/>
      <c r="DS14" s="680"/>
      <c r="DT14" s="680"/>
      <c r="DU14" s="680"/>
      <c r="DV14" s="680"/>
      <c r="DW14" s="680"/>
      <c r="DX14" s="680"/>
      <c r="DY14" s="680"/>
      <c r="DZ14" s="680"/>
      <c r="EA14" s="680"/>
      <c r="EB14" s="680"/>
      <c r="EC14" s="689"/>
    </row>
    <row r="15" spans="2:143" ht="11.25" customHeight="1" x14ac:dyDescent="0.15">
      <c r="B15" s="676" t="s">
        <v>250</v>
      </c>
      <c r="C15" s="677"/>
      <c r="D15" s="677"/>
      <c r="E15" s="677"/>
      <c r="F15" s="677"/>
      <c r="G15" s="677"/>
      <c r="H15" s="677"/>
      <c r="I15" s="677"/>
      <c r="J15" s="677"/>
      <c r="K15" s="677"/>
      <c r="L15" s="677"/>
      <c r="M15" s="677"/>
      <c r="N15" s="677"/>
      <c r="O15" s="677"/>
      <c r="P15" s="677"/>
      <c r="Q15" s="678"/>
      <c r="R15" s="679">
        <v>69805</v>
      </c>
      <c r="S15" s="680"/>
      <c r="T15" s="680"/>
      <c r="U15" s="680"/>
      <c r="V15" s="680"/>
      <c r="W15" s="680"/>
      <c r="X15" s="680"/>
      <c r="Y15" s="681"/>
      <c r="Z15" s="682">
        <v>0.1</v>
      </c>
      <c r="AA15" s="682"/>
      <c r="AB15" s="682"/>
      <c r="AC15" s="682"/>
      <c r="AD15" s="683">
        <v>69805</v>
      </c>
      <c r="AE15" s="683"/>
      <c r="AF15" s="683"/>
      <c r="AG15" s="683"/>
      <c r="AH15" s="683"/>
      <c r="AI15" s="683"/>
      <c r="AJ15" s="683"/>
      <c r="AK15" s="683"/>
      <c r="AL15" s="684">
        <v>0.5</v>
      </c>
      <c r="AM15" s="685"/>
      <c r="AN15" s="685"/>
      <c r="AO15" s="686"/>
      <c r="AP15" s="676" t="s">
        <v>251</v>
      </c>
      <c r="AQ15" s="677"/>
      <c r="AR15" s="677"/>
      <c r="AS15" s="677"/>
      <c r="AT15" s="677"/>
      <c r="AU15" s="677"/>
      <c r="AV15" s="677"/>
      <c r="AW15" s="677"/>
      <c r="AX15" s="677"/>
      <c r="AY15" s="677"/>
      <c r="AZ15" s="677"/>
      <c r="BA15" s="677"/>
      <c r="BB15" s="677"/>
      <c r="BC15" s="677"/>
      <c r="BD15" s="677"/>
      <c r="BE15" s="677"/>
      <c r="BF15" s="678"/>
      <c r="BG15" s="679">
        <v>524955</v>
      </c>
      <c r="BH15" s="680"/>
      <c r="BI15" s="680"/>
      <c r="BJ15" s="680"/>
      <c r="BK15" s="680"/>
      <c r="BL15" s="680"/>
      <c r="BM15" s="680"/>
      <c r="BN15" s="681"/>
      <c r="BO15" s="682">
        <v>4.5</v>
      </c>
      <c r="BP15" s="682"/>
      <c r="BQ15" s="682"/>
      <c r="BR15" s="682"/>
      <c r="BS15" s="688" t="s">
        <v>126</v>
      </c>
      <c r="BT15" s="680"/>
      <c r="BU15" s="680"/>
      <c r="BV15" s="680"/>
      <c r="BW15" s="680"/>
      <c r="BX15" s="680"/>
      <c r="BY15" s="680"/>
      <c r="BZ15" s="680"/>
      <c r="CA15" s="680"/>
      <c r="CB15" s="689"/>
      <c r="CD15" s="694" t="s">
        <v>252</v>
      </c>
      <c r="CE15" s="695"/>
      <c r="CF15" s="695"/>
      <c r="CG15" s="695"/>
      <c r="CH15" s="695"/>
      <c r="CI15" s="695"/>
      <c r="CJ15" s="695"/>
      <c r="CK15" s="695"/>
      <c r="CL15" s="695"/>
      <c r="CM15" s="695"/>
      <c r="CN15" s="695"/>
      <c r="CO15" s="695"/>
      <c r="CP15" s="695"/>
      <c r="CQ15" s="696"/>
      <c r="CR15" s="679">
        <v>4380127</v>
      </c>
      <c r="CS15" s="680"/>
      <c r="CT15" s="680"/>
      <c r="CU15" s="680"/>
      <c r="CV15" s="680"/>
      <c r="CW15" s="680"/>
      <c r="CX15" s="680"/>
      <c r="CY15" s="681"/>
      <c r="CZ15" s="682">
        <v>8.1999999999999993</v>
      </c>
      <c r="DA15" s="682"/>
      <c r="DB15" s="682"/>
      <c r="DC15" s="682"/>
      <c r="DD15" s="688">
        <v>1360201</v>
      </c>
      <c r="DE15" s="680"/>
      <c r="DF15" s="680"/>
      <c r="DG15" s="680"/>
      <c r="DH15" s="680"/>
      <c r="DI15" s="680"/>
      <c r="DJ15" s="680"/>
      <c r="DK15" s="680"/>
      <c r="DL15" s="680"/>
      <c r="DM15" s="680"/>
      <c r="DN15" s="680"/>
      <c r="DO15" s="680"/>
      <c r="DP15" s="681"/>
      <c r="DQ15" s="688">
        <v>2576733</v>
      </c>
      <c r="DR15" s="680"/>
      <c r="DS15" s="680"/>
      <c r="DT15" s="680"/>
      <c r="DU15" s="680"/>
      <c r="DV15" s="680"/>
      <c r="DW15" s="680"/>
      <c r="DX15" s="680"/>
      <c r="DY15" s="680"/>
      <c r="DZ15" s="680"/>
      <c r="EA15" s="680"/>
      <c r="EB15" s="680"/>
      <c r="EC15" s="689"/>
    </row>
    <row r="16" spans="2:143" ht="11.25" customHeight="1" x14ac:dyDescent="0.15">
      <c r="B16" s="676" t="s">
        <v>253</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126</v>
      </c>
      <c r="AA16" s="682"/>
      <c r="AB16" s="682"/>
      <c r="AC16" s="682"/>
      <c r="AD16" s="683" t="s">
        <v>126</v>
      </c>
      <c r="AE16" s="683"/>
      <c r="AF16" s="683"/>
      <c r="AG16" s="683"/>
      <c r="AH16" s="683"/>
      <c r="AI16" s="683"/>
      <c r="AJ16" s="683"/>
      <c r="AK16" s="683"/>
      <c r="AL16" s="684" t="s">
        <v>126</v>
      </c>
      <c r="AM16" s="685"/>
      <c r="AN16" s="685"/>
      <c r="AO16" s="686"/>
      <c r="AP16" s="676" t="s">
        <v>254</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126</v>
      </c>
      <c r="BP16" s="682"/>
      <c r="BQ16" s="682"/>
      <c r="BR16" s="682"/>
      <c r="BS16" s="688" t="s">
        <v>126</v>
      </c>
      <c r="BT16" s="680"/>
      <c r="BU16" s="680"/>
      <c r="BV16" s="680"/>
      <c r="BW16" s="680"/>
      <c r="BX16" s="680"/>
      <c r="BY16" s="680"/>
      <c r="BZ16" s="680"/>
      <c r="CA16" s="680"/>
      <c r="CB16" s="689"/>
      <c r="CD16" s="694" t="s">
        <v>255</v>
      </c>
      <c r="CE16" s="695"/>
      <c r="CF16" s="695"/>
      <c r="CG16" s="695"/>
      <c r="CH16" s="695"/>
      <c r="CI16" s="695"/>
      <c r="CJ16" s="695"/>
      <c r="CK16" s="695"/>
      <c r="CL16" s="695"/>
      <c r="CM16" s="695"/>
      <c r="CN16" s="695"/>
      <c r="CO16" s="695"/>
      <c r="CP16" s="695"/>
      <c r="CQ16" s="696"/>
      <c r="CR16" s="679">
        <v>3004348</v>
      </c>
      <c r="CS16" s="680"/>
      <c r="CT16" s="680"/>
      <c r="CU16" s="680"/>
      <c r="CV16" s="680"/>
      <c r="CW16" s="680"/>
      <c r="CX16" s="680"/>
      <c r="CY16" s="681"/>
      <c r="CZ16" s="682">
        <v>5.6</v>
      </c>
      <c r="DA16" s="682"/>
      <c r="DB16" s="682"/>
      <c r="DC16" s="682"/>
      <c r="DD16" s="688" t="s">
        <v>126</v>
      </c>
      <c r="DE16" s="680"/>
      <c r="DF16" s="680"/>
      <c r="DG16" s="680"/>
      <c r="DH16" s="680"/>
      <c r="DI16" s="680"/>
      <c r="DJ16" s="680"/>
      <c r="DK16" s="680"/>
      <c r="DL16" s="680"/>
      <c r="DM16" s="680"/>
      <c r="DN16" s="680"/>
      <c r="DO16" s="680"/>
      <c r="DP16" s="681"/>
      <c r="DQ16" s="688">
        <v>1766506</v>
      </c>
      <c r="DR16" s="680"/>
      <c r="DS16" s="680"/>
      <c r="DT16" s="680"/>
      <c r="DU16" s="680"/>
      <c r="DV16" s="680"/>
      <c r="DW16" s="680"/>
      <c r="DX16" s="680"/>
      <c r="DY16" s="680"/>
      <c r="DZ16" s="680"/>
      <c r="EA16" s="680"/>
      <c r="EB16" s="680"/>
      <c r="EC16" s="689"/>
    </row>
    <row r="17" spans="2:133" ht="11.25" customHeight="1" x14ac:dyDescent="0.15">
      <c r="B17" s="676" t="s">
        <v>256</v>
      </c>
      <c r="C17" s="677"/>
      <c r="D17" s="677"/>
      <c r="E17" s="677"/>
      <c r="F17" s="677"/>
      <c r="G17" s="677"/>
      <c r="H17" s="677"/>
      <c r="I17" s="677"/>
      <c r="J17" s="677"/>
      <c r="K17" s="677"/>
      <c r="L17" s="677"/>
      <c r="M17" s="677"/>
      <c r="N17" s="677"/>
      <c r="O17" s="677"/>
      <c r="P17" s="677"/>
      <c r="Q17" s="678"/>
      <c r="R17" s="679">
        <v>116634</v>
      </c>
      <c r="S17" s="680"/>
      <c r="T17" s="680"/>
      <c r="U17" s="680"/>
      <c r="V17" s="680"/>
      <c r="W17" s="680"/>
      <c r="X17" s="680"/>
      <c r="Y17" s="681"/>
      <c r="Z17" s="682">
        <v>0.2</v>
      </c>
      <c r="AA17" s="682"/>
      <c r="AB17" s="682"/>
      <c r="AC17" s="682"/>
      <c r="AD17" s="683">
        <v>116634</v>
      </c>
      <c r="AE17" s="683"/>
      <c r="AF17" s="683"/>
      <c r="AG17" s="683"/>
      <c r="AH17" s="683"/>
      <c r="AI17" s="683"/>
      <c r="AJ17" s="683"/>
      <c r="AK17" s="683"/>
      <c r="AL17" s="684">
        <v>0.8</v>
      </c>
      <c r="AM17" s="685"/>
      <c r="AN17" s="685"/>
      <c r="AO17" s="686"/>
      <c r="AP17" s="676" t="s">
        <v>257</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126</v>
      </c>
      <c r="BP17" s="682"/>
      <c r="BQ17" s="682"/>
      <c r="BR17" s="682"/>
      <c r="BS17" s="688" t="s">
        <v>126</v>
      </c>
      <c r="BT17" s="680"/>
      <c r="BU17" s="680"/>
      <c r="BV17" s="680"/>
      <c r="BW17" s="680"/>
      <c r="BX17" s="680"/>
      <c r="BY17" s="680"/>
      <c r="BZ17" s="680"/>
      <c r="CA17" s="680"/>
      <c r="CB17" s="689"/>
      <c r="CD17" s="694" t="s">
        <v>258</v>
      </c>
      <c r="CE17" s="695"/>
      <c r="CF17" s="695"/>
      <c r="CG17" s="695"/>
      <c r="CH17" s="695"/>
      <c r="CI17" s="695"/>
      <c r="CJ17" s="695"/>
      <c r="CK17" s="695"/>
      <c r="CL17" s="695"/>
      <c r="CM17" s="695"/>
      <c r="CN17" s="695"/>
      <c r="CO17" s="695"/>
      <c r="CP17" s="695"/>
      <c r="CQ17" s="696"/>
      <c r="CR17" s="679">
        <v>3156466</v>
      </c>
      <c r="CS17" s="680"/>
      <c r="CT17" s="680"/>
      <c r="CU17" s="680"/>
      <c r="CV17" s="680"/>
      <c r="CW17" s="680"/>
      <c r="CX17" s="680"/>
      <c r="CY17" s="681"/>
      <c r="CZ17" s="682">
        <v>5.9</v>
      </c>
      <c r="DA17" s="682"/>
      <c r="DB17" s="682"/>
      <c r="DC17" s="682"/>
      <c r="DD17" s="688" t="s">
        <v>126</v>
      </c>
      <c r="DE17" s="680"/>
      <c r="DF17" s="680"/>
      <c r="DG17" s="680"/>
      <c r="DH17" s="680"/>
      <c r="DI17" s="680"/>
      <c r="DJ17" s="680"/>
      <c r="DK17" s="680"/>
      <c r="DL17" s="680"/>
      <c r="DM17" s="680"/>
      <c r="DN17" s="680"/>
      <c r="DO17" s="680"/>
      <c r="DP17" s="681"/>
      <c r="DQ17" s="688">
        <v>2711009</v>
      </c>
      <c r="DR17" s="680"/>
      <c r="DS17" s="680"/>
      <c r="DT17" s="680"/>
      <c r="DU17" s="680"/>
      <c r="DV17" s="680"/>
      <c r="DW17" s="680"/>
      <c r="DX17" s="680"/>
      <c r="DY17" s="680"/>
      <c r="DZ17" s="680"/>
      <c r="EA17" s="680"/>
      <c r="EB17" s="680"/>
      <c r="EC17" s="689"/>
    </row>
    <row r="18" spans="2:133" ht="11.25" customHeight="1" x14ac:dyDescent="0.15">
      <c r="B18" s="676" t="s">
        <v>259</v>
      </c>
      <c r="C18" s="677"/>
      <c r="D18" s="677"/>
      <c r="E18" s="677"/>
      <c r="F18" s="677"/>
      <c r="G18" s="677"/>
      <c r="H18" s="677"/>
      <c r="I18" s="677"/>
      <c r="J18" s="677"/>
      <c r="K18" s="677"/>
      <c r="L18" s="677"/>
      <c r="M18" s="677"/>
      <c r="N18" s="677"/>
      <c r="O18" s="677"/>
      <c r="P18" s="677"/>
      <c r="Q18" s="678"/>
      <c r="R18" s="679">
        <v>6698635</v>
      </c>
      <c r="S18" s="680"/>
      <c r="T18" s="680"/>
      <c r="U18" s="680"/>
      <c r="V18" s="680"/>
      <c r="W18" s="680"/>
      <c r="X18" s="680"/>
      <c r="Y18" s="681"/>
      <c r="Z18" s="682">
        <v>10.3</v>
      </c>
      <c r="AA18" s="682"/>
      <c r="AB18" s="682"/>
      <c r="AC18" s="682"/>
      <c r="AD18" s="683">
        <v>1957483</v>
      </c>
      <c r="AE18" s="683"/>
      <c r="AF18" s="683"/>
      <c r="AG18" s="683"/>
      <c r="AH18" s="683"/>
      <c r="AI18" s="683"/>
      <c r="AJ18" s="683"/>
      <c r="AK18" s="683"/>
      <c r="AL18" s="684">
        <v>13.2</v>
      </c>
      <c r="AM18" s="685"/>
      <c r="AN18" s="685"/>
      <c r="AO18" s="686"/>
      <c r="AP18" s="676" t="s">
        <v>260</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126</v>
      </c>
      <c r="BP18" s="682"/>
      <c r="BQ18" s="682"/>
      <c r="BR18" s="682"/>
      <c r="BS18" s="688" t="s">
        <v>126</v>
      </c>
      <c r="BT18" s="680"/>
      <c r="BU18" s="680"/>
      <c r="BV18" s="680"/>
      <c r="BW18" s="680"/>
      <c r="BX18" s="680"/>
      <c r="BY18" s="680"/>
      <c r="BZ18" s="680"/>
      <c r="CA18" s="680"/>
      <c r="CB18" s="689"/>
      <c r="CD18" s="694" t="s">
        <v>261</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126</v>
      </c>
      <c r="DA18" s="682"/>
      <c r="DB18" s="682"/>
      <c r="DC18" s="682"/>
      <c r="DD18" s="688" t="s">
        <v>126</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15">
      <c r="B19" s="676" t="s">
        <v>262</v>
      </c>
      <c r="C19" s="677"/>
      <c r="D19" s="677"/>
      <c r="E19" s="677"/>
      <c r="F19" s="677"/>
      <c r="G19" s="677"/>
      <c r="H19" s="677"/>
      <c r="I19" s="677"/>
      <c r="J19" s="677"/>
      <c r="K19" s="677"/>
      <c r="L19" s="677"/>
      <c r="M19" s="677"/>
      <c r="N19" s="677"/>
      <c r="O19" s="677"/>
      <c r="P19" s="677"/>
      <c r="Q19" s="678"/>
      <c r="R19" s="679">
        <v>1957483</v>
      </c>
      <c r="S19" s="680"/>
      <c r="T19" s="680"/>
      <c r="U19" s="680"/>
      <c r="V19" s="680"/>
      <c r="W19" s="680"/>
      <c r="X19" s="680"/>
      <c r="Y19" s="681"/>
      <c r="Z19" s="682">
        <v>3</v>
      </c>
      <c r="AA19" s="682"/>
      <c r="AB19" s="682"/>
      <c r="AC19" s="682"/>
      <c r="AD19" s="683">
        <v>1957483</v>
      </c>
      <c r="AE19" s="683"/>
      <c r="AF19" s="683"/>
      <c r="AG19" s="683"/>
      <c r="AH19" s="683"/>
      <c r="AI19" s="683"/>
      <c r="AJ19" s="683"/>
      <c r="AK19" s="683"/>
      <c r="AL19" s="684">
        <v>13.2</v>
      </c>
      <c r="AM19" s="685"/>
      <c r="AN19" s="685"/>
      <c r="AO19" s="686"/>
      <c r="AP19" s="676" t="s">
        <v>263</v>
      </c>
      <c r="AQ19" s="677"/>
      <c r="AR19" s="677"/>
      <c r="AS19" s="677"/>
      <c r="AT19" s="677"/>
      <c r="AU19" s="677"/>
      <c r="AV19" s="677"/>
      <c r="AW19" s="677"/>
      <c r="AX19" s="677"/>
      <c r="AY19" s="677"/>
      <c r="AZ19" s="677"/>
      <c r="BA19" s="677"/>
      <c r="BB19" s="677"/>
      <c r="BC19" s="677"/>
      <c r="BD19" s="677"/>
      <c r="BE19" s="677"/>
      <c r="BF19" s="678"/>
      <c r="BG19" s="679">
        <v>823635</v>
      </c>
      <c r="BH19" s="680"/>
      <c r="BI19" s="680"/>
      <c r="BJ19" s="680"/>
      <c r="BK19" s="680"/>
      <c r="BL19" s="680"/>
      <c r="BM19" s="680"/>
      <c r="BN19" s="681"/>
      <c r="BO19" s="682">
        <v>7.1</v>
      </c>
      <c r="BP19" s="682"/>
      <c r="BQ19" s="682"/>
      <c r="BR19" s="682"/>
      <c r="BS19" s="688" t="s">
        <v>126</v>
      </c>
      <c r="BT19" s="680"/>
      <c r="BU19" s="680"/>
      <c r="BV19" s="680"/>
      <c r="BW19" s="680"/>
      <c r="BX19" s="680"/>
      <c r="BY19" s="680"/>
      <c r="BZ19" s="680"/>
      <c r="CA19" s="680"/>
      <c r="CB19" s="689"/>
      <c r="CD19" s="694" t="s">
        <v>264</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126</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265</v>
      </c>
      <c r="C20" s="677"/>
      <c r="D20" s="677"/>
      <c r="E20" s="677"/>
      <c r="F20" s="677"/>
      <c r="G20" s="677"/>
      <c r="H20" s="677"/>
      <c r="I20" s="677"/>
      <c r="J20" s="677"/>
      <c r="K20" s="677"/>
      <c r="L20" s="677"/>
      <c r="M20" s="677"/>
      <c r="N20" s="677"/>
      <c r="O20" s="677"/>
      <c r="P20" s="677"/>
      <c r="Q20" s="678"/>
      <c r="R20" s="679">
        <v>518781</v>
      </c>
      <c r="S20" s="680"/>
      <c r="T20" s="680"/>
      <c r="U20" s="680"/>
      <c r="V20" s="680"/>
      <c r="W20" s="680"/>
      <c r="X20" s="680"/>
      <c r="Y20" s="681"/>
      <c r="Z20" s="682">
        <v>0.8</v>
      </c>
      <c r="AA20" s="682"/>
      <c r="AB20" s="682"/>
      <c r="AC20" s="682"/>
      <c r="AD20" s="683" t="s">
        <v>126</v>
      </c>
      <c r="AE20" s="683"/>
      <c r="AF20" s="683"/>
      <c r="AG20" s="683"/>
      <c r="AH20" s="683"/>
      <c r="AI20" s="683"/>
      <c r="AJ20" s="683"/>
      <c r="AK20" s="683"/>
      <c r="AL20" s="684" t="s">
        <v>126</v>
      </c>
      <c r="AM20" s="685"/>
      <c r="AN20" s="685"/>
      <c r="AO20" s="686"/>
      <c r="AP20" s="676" t="s">
        <v>266</v>
      </c>
      <c r="AQ20" s="677"/>
      <c r="AR20" s="677"/>
      <c r="AS20" s="677"/>
      <c r="AT20" s="677"/>
      <c r="AU20" s="677"/>
      <c r="AV20" s="677"/>
      <c r="AW20" s="677"/>
      <c r="AX20" s="677"/>
      <c r="AY20" s="677"/>
      <c r="AZ20" s="677"/>
      <c r="BA20" s="677"/>
      <c r="BB20" s="677"/>
      <c r="BC20" s="677"/>
      <c r="BD20" s="677"/>
      <c r="BE20" s="677"/>
      <c r="BF20" s="678"/>
      <c r="BG20" s="679">
        <v>823635</v>
      </c>
      <c r="BH20" s="680"/>
      <c r="BI20" s="680"/>
      <c r="BJ20" s="680"/>
      <c r="BK20" s="680"/>
      <c r="BL20" s="680"/>
      <c r="BM20" s="680"/>
      <c r="BN20" s="681"/>
      <c r="BO20" s="682">
        <v>7.1</v>
      </c>
      <c r="BP20" s="682"/>
      <c r="BQ20" s="682"/>
      <c r="BR20" s="682"/>
      <c r="BS20" s="688" t="s">
        <v>126</v>
      </c>
      <c r="BT20" s="680"/>
      <c r="BU20" s="680"/>
      <c r="BV20" s="680"/>
      <c r="BW20" s="680"/>
      <c r="BX20" s="680"/>
      <c r="BY20" s="680"/>
      <c r="BZ20" s="680"/>
      <c r="CA20" s="680"/>
      <c r="CB20" s="689"/>
      <c r="CD20" s="694" t="s">
        <v>267</v>
      </c>
      <c r="CE20" s="695"/>
      <c r="CF20" s="695"/>
      <c r="CG20" s="695"/>
      <c r="CH20" s="695"/>
      <c r="CI20" s="695"/>
      <c r="CJ20" s="695"/>
      <c r="CK20" s="695"/>
      <c r="CL20" s="695"/>
      <c r="CM20" s="695"/>
      <c r="CN20" s="695"/>
      <c r="CO20" s="695"/>
      <c r="CP20" s="695"/>
      <c r="CQ20" s="696"/>
      <c r="CR20" s="679">
        <v>53179368</v>
      </c>
      <c r="CS20" s="680"/>
      <c r="CT20" s="680"/>
      <c r="CU20" s="680"/>
      <c r="CV20" s="680"/>
      <c r="CW20" s="680"/>
      <c r="CX20" s="680"/>
      <c r="CY20" s="681"/>
      <c r="CZ20" s="682">
        <v>100</v>
      </c>
      <c r="DA20" s="682"/>
      <c r="DB20" s="682"/>
      <c r="DC20" s="682"/>
      <c r="DD20" s="688">
        <v>19266686</v>
      </c>
      <c r="DE20" s="680"/>
      <c r="DF20" s="680"/>
      <c r="DG20" s="680"/>
      <c r="DH20" s="680"/>
      <c r="DI20" s="680"/>
      <c r="DJ20" s="680"/>
      <c r="DK20" s="680"/>
      <c r="DL20" s="680"/>
      <c r="DM20" s="680"/>
      <c r="DN20" s="680"/>
      <c r="DO20" s="680"/>
      <c r="DP20" s="681"/>
      <c r="DQ20" s="688">
        <v>25599512</v>
      </c>
      <c r="DR20" s="680"/>
      <c r="DS20" s="680"/>
      <c r="DT20" s="680"/>
      <c r="DU20" s="680"/>
      <c r="DV20" s="680"/>
      <c r="DW20" s="680"/>
      <c r="DX20" s="680"/>
      <c r="DY20" s="680"/>
      <c r="DZ20" s="680"/>
      <c r="EA20" s="680"/>
      <c r="EB20" s="680"/>
      <c r="EC20" s="689"/>
    </row>
    <row r="21" spans="2:133" ht="11.25" customHeight="1" x14ac:dyDescent="0.15">
      <c r="B21" s="676" t="s">
        <v>268</v>
      </c>
      <c r="C21" s="677"/>
      <c r="D21" s="677"/>
      <c r="E21" s="677"/>
      <c r="F21" s="677"/>
      <c r="G21" s="677"/>
      <c r="H21" s="677"/>
      <c r="I21" s="677"/>
      <c r="J21" s="677"/>
      <c r="K21" s="677"/>
      <c r="L21" s="677"/>
      <c r="M21" s="677"/>
      <c r="N21" s="677"/>
      <c r="O21" s="677"/>
      <c r="P21" s="677"/>
      <c r="Q21" s="678"/>
      <c r="R21" s="679">
        <v>4222371</v>
      </c>
      <c r="S21" s="680"/>
      <c r="T21" s="680"/>
      <c r="U21" s="680"/>
      <c r="V21" s="680"/>
      <c r="W21" s="680"/>
      <c r="X21" s="680"/>
      <c r="Y21" s="681"/>
      <c r="Z21" s="682">
        <v>6.5</v>
      </c>
      <c r="AA21" s="682"/>
      <c r="AB21" s="682"/>
      <c r="AC21" s="682"/>
      <c r="AD21" s="683" t="s">
        <v>126</v>
      </c>
      <c r="AE21" s="683"/>
      <c r="AF21" s="683"/>
      <c r="AG21" s="683"/>
      <c r="AH21" s="683"/>
      <c r="AI21" s="683"/>
      <c r="AJ21" s="683"/>
      <c r="AK21" s="683"/>
      <c r="AL21" s="684" t="s">
        <v>126</v>
      </c>
      <c r="AM21" s="685"/>
      <c r="AN21" s="685"/>
      <c r="AO21" s="686"/>
      <c r="AP21" s="697" t="s">
        <v>269</v>
      </c>
      <c r="AQ21" s="698"/>
      <c r="AR21" s="698"/>
      <c r="AS21" s="698"/>
      <c r="AT21" s="698"/>
      <c r="AU21" s="698"/>
      <c r="AV21" s="698"/>
      <c r="AW21" s="698"/>
      <c r="AX21" s="698"/>
      <c r="AY21" s="698"/>
      <c r="AZ21" s="698"/>
      <c r="BA21" s="698"/>
      <c r="BB21" s="698"/>
      <c r="BC21" s="698"/>
      <c r="BD21" s="698"/>
      <c r="BE21" s="698"/>
      <c r="BF21" s="699"/>
      <c r="BG21" s="679">
        <v>3899</v>
      </c>
      <c r="BH21" s="680"/>
      <c r="BI21" s="680"/>
      <c r="BJ21" s="680"/>
      <c r="BK21" s="680"/>
      <c r="BL21" s="680"/>
      <c r="BM21" s="680"/>
      <c r="BN21" s="681"/>
      <c r="BO21" s="682">
        <v>0</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270</v>
      </c>
      <c r="C22" s="677"/>
      <c r="D22" s="677"/>
      <c r="E22" s="677"/>
      <c r="F22" s="677"/>
      <c r="G22" s="677"/>
      <c r="H22" s="677"/>
      <c r="I22" s="677"/>
      <c r="J22" s="677"/>
      <c r="K22" s="677"/>
      <c r="L22" s="677"/>
      <c r="M22" s="677"/>
      <c r="N22" s="677"/>
      <c r="O22" s="677"/>
      <c r="P22" s="677"/>
      <c r="Q22" s="678"/>
      <c r="R22" s="679">
        <v>20297919</v>
      </c>
      <c r="S22" s="680"/>
      <c r="T22" s="680"/>
      <c r="U22" s="680"/>
      <c r="V22" s="680"/>
      <c r="W22" s="680"/>
      <c r="X22" s="680"/>
      <c r="Y22" s="681"/>
      <c r="Z22" s="682">
        <v>31.3</v>
      </c>
      <c r="AA22" s="682"/>
      <c r="AB22" s="682"/>
      <c r="AC22" s="682"/>
      <c r="AD22" s="683">
        <v>14737031</v>
      </c>
      <c r="AE22" s="683"/>
      <c r="AF22" s="683"/>
      <c r="AG22" s="683"/>
      <c r="AH22" s="683"/>
      <c r="AI22" s="683"/>
      <c r="AJ22" s="683"/>
      <c r="AK22" s="683"/>
      <c r="AL22" s="684">
        <v>99.2</v>
      </c>
      <c r="AM22" s="685"/>
      <c r="AN22" s="685"/>
      <c r="AO22" s="686"/>
      <c r="AP22" s="697" t="s">
        <v>271</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126</v>
      </c>
      <c r="BP22" s="682"/>
      <c r="BQ22" s="682"/>
      <c r="BR22" s="682"/>
      <c r="BS22" s="688" t="s">
        <v>126</v>
      </c>
      <c r="BT22" s="680"/>
      <c r="BU22" s="680"/>
      <c r="BV22" s="680"/>
      <c r="BW22" s="680"/>
      <c r="BX22" s="680"/>
      <c r="BY22" s="680"/>
      <c r="BZ22" s="680"/>
      <c r="CA22" s="680"/>
      <c r="CB22" s="689"/>
      <c r="CD22" s="661" t="s">
        <v>272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273</v>
      </c>
      <c r="C23" s="677"/>
      <c r="D23" s="677"/>
      <c r="E23" s="677"/>
      <c r="F23" s="677"/>
      <c r="G23" s="677"/>
      <c r="H23" s="677"/>
      <c r="I23" s="677"/>
      <c r="J23" s="677"/>
      <c r="K23" s="677"/>
      <c r="L23" s="677"/>
      <c r="M23" s="677"/>
      <c r="N23" s="677"/>
      <c r="O23" s="677"/>
      <c r="P23" s="677"/>
      <c r="Q23" s="678"/>
      <c r="R23" s="679">
        <v>14105</v>
      </c>
      <c r="S23" s="680"/>
      <c r="T23" s="680"/>
      <c r="U23" s="680"/>
      <c r="V23" s="680"/>
      <c r="W23" s="680"/>
      <c r="X23" s="680"/>
      <c r="Y23" s="681"/>
      <c r="Z23" s="682">
        <v>0</v>
      </c>
      <c r="AA23" s="682"/>
      <c r="AB23" s="682"/>
      <c r="AC23" s="682"/>
      <c r="AD23" s="683">
        <v>14105</v>
      </c>
      <c r="AE23" s="683"/>
      <c r="AF23" s="683"/>
      <c r="AG23" s="683"/>
      <c r="AH23" s="683"/>
      <c r="AI23" s="683"/>
      <c r="AJ23" s="683"/>
      <c r="AK23" s="683"/>
      <c r="AL23" s="684">
        <v>0.1</v>
      </c>
      <c r="AM23" s="685"/>
      <c r="AN23" s="685"/>
      <c r="AO23" s="686"/>
      <c r="AP23" s="697" t="s">
        <v>274</v>
      </c>
      <c r="AQ23" s="698"/>
      <c r="AR23" s="698"/>
      <c r="AS23" s="698"/>
      <c r="AT23" s="698"/>
      <c r="AU23" s="698"/>
      <c r="AV23" s="698"/>
      <c r="AW23" s="698"/>
      <c r="AX23" s="698"/>
      <c r="AY23" s="698"/>
      <c r="AZ23" s="698"/>
      <c r="BA23" s="698"/>
      <c r="BB23" s="698"/>
      <c r="BC23" s="698"/>
      <c r="BD23" s="698"/>
      <c r="BE23" s="698"/>
      <c r="BF23" s="699"/>
      <c r="BG23" s="679">
        <v>819736</v>
      </c>
      <c r="BH23" s="680"/>
      <c r="BI23" s="680"/>
      <c r="BJ23" s="680"/>
      <c r="BK23" s="680"/>
      <c r="BL23" s="680"/>
      <c r="BM23" s="680"/>
      <c r="BN23" s="681"/>
      <c r="BO23" s="682">
        <v>7.1</v>
      </c>
      <c r="BP23" s="682"/>
      <c r="BQ23" s="682"/>
      <c r="BR23" s="682"/>
      <c r="BS23" s="688" t="s">
        <v>126</v>
      </c>
      <c r="BT23" s="680"/>
      <c r="BU23" s="680"/>
      <c r="BV23" s="680"/>
      <c r="BW23" s="680"/>
      <c r="BX23" s="680"/>
      <c r="BY23" s="680"/>
      <c r="BZ23" s="680"/>
      <c r="CA23" s="680"/>
      <c r="CB23" s="689"/>
      <c r="CD23" s="661" t="s">
        <v>214</v>
      </c>
      <c r="CE23" s="662"/>
      <c r="CF23" s="662"/>
      <c r="CG23" s="662"/>
      <c r="CH23" s="662"/>
      <c r="CI23" s="662"/>
      <c r="CJ23" s="662"/>
      <c r="CK23" s="662"/>
      <c r="CL23" s="662"/>
      <c r="CM23" s="662"/>
      <c r="CN23" s="662"/>
      <c r="CO23" s="662"/>
      <c r="CP23" s="662"/>
      <c r="CQ23" s="663"/>
      <c r="CR23" s="661" t="s">
        <v>275</v>
      </c>
      <c r="CS23" s="662"/>
      <c r="CT23" s="662"/>
      <c r="CU23" s="662"/>
      <c r="CV23" s="662"/>
      <c r="CW23" s="662"/>
      <c r="CX23" s="662"/>
      <c r="CY23" s="663"/>
      <c r="CZ23" s="661" t="s">
        <v>276</v>
      </c>
      <c r="DA23" s="662"/>
      <c r="DB23" s="662"/>
      <c r="DC23" s="663"/>
      <c r="DD23" s="661" t="s">
        <v>277</v>
      </c>
      <c r="DE23" s="662"/>
      <c r="DF23" s="662"/>
      <c r="DG23" s="662"/>
      <c r="DH23" s="662"/>
      <c r="DI23" s="662"/>
      <c r="DJ23" s="662"/>
      <c r="DK23" s="663"/>
      <c r="DL23" s="709" t="s">
        <v>278</v>
      </c>
      <c r="DM23" s="710"/>
      <c r="DN23" s="710"/>
      <c r="DO23" s="710"/>
      <c r="DP23" s="710"/>
      <c r="DQ23" s="710"/>
      <c r="DR23" s="710"/>
      <c r="DS23" s="710"/>
      <c r="DT23" s="710"/>
      <c r="DU23" s="710"/>
      <c r="DV23" s="711"/>
      <c r="DW23" s="661" t="s">
        <v>279</v>
      </c>
      <c r="DX23" s="662"/>
      <c r="DY23" s="662"/>
      <c r="DZ23" s="662"/>
      <c r="EA23" s="662"/>
      <c r="EB23" s="662"/>
      <c r="EC23" s="663"/>
    </row>
    <row r="24" spans="2:133" ht="11.25" customHeight="1" x14ac:dyDescent="0.15">
      <c r="B24" s="676" t="s">
        <v>280</v>
      </c>
      <c r="C24" s="677"/>
      <c r="D24" s="677"/>
      <c r="E24" s="677"/>
      <c r="F24" s="677"/>
      <c r="G24" s="677"/>
      <c r="H24" s="677"/>
      <c r="I24" s="677"/>
      <c r="J24" s="677"/>
      <c r="K24" s="677"/>
      <c r="L24" s="677"/>
      <c r="M24" s="677"/>
      <c r="N24" s="677"/>
      <c r="O24" s="677"/>
      <c r="P24" s="677"/>
      <c r="Q24" s="678"/>
      <c r="R24" s="679">
        <v>190689</v>
      </c>
      <c r="S24" s="680"/>
      <c r="T24" s="680"/>
      <c r="U24" s="680"/>
      <c r="V24" s="680"/>
      <c r="W24" s="680"/>
      <c r="X24" s="680"/>
      <c r="Y24" s="681"/>
      <c r="Z24" s="682">
        <v>0.3</v>
      </c>
      <c r="AA24" s="682"/>
      <c r="AB24" s="682"/>
      <c r="AC24" s="682"/>
      <c r="AD24" s="683" t="s">
        <v>126</v>
      </c>
      <c r="AE24" s="683"/>
      <c r="AF24" s="683"/>
      <c r="AG24" s="683"/>
      <c r="AH24" s="683"/>
      <c r="AI24" s="683"/>
      <c r="AJ24" s="683"/>
      <c r="AK24" s="683"/>
      <c r="AL24" s="684" t="s">
        <v>126</v>
      </c>
      <c r="AM24" s="685"/>
      <c r="AN24" s="685"/>
      <c r="AO24" s="686"/>
      <c r="AP24" s="697" t="s">
        <v>281</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126</v>
      </c>
      <c r="BP24" s="682"/>
      <c r="BQ24" s="682"/>
      <c r="BR24" s="682"/>
      <c r="BS24" s="688" t="s">
        <v>126</v>
      </c>
      <c r="BT24" s="680"/>
      <c r="BU24" s="680"/>
      <c r="BV24" s="680"/>
      <c r="BW24" s="680"/>
      <c r="BX24" s="680"/>
      <c r="BY24" s="680"/>
      <c r="BZ24" s="680"/>
      <c r="CA24" s="680"/>
      <c r="CB24" s="689"/>
      <c r="CD24" s="690" t="s">
        <v>282</v>
      </c>
      <c r="CE24" s="691"/>
      <c r="CF24" s="691"/>
      <c r="CG24" s="691"/>
      <c r="CH24" s="691"/>
      <c r="CI24" s="691"/>
      <c r="CJ24" s="691"/>
      <c r="CK24" s="691"/>
      <c r="CL24" s="691"/>
      <c r="CM24" s="691"/>
      <c r="CN24" s="691"/>
      <c r="CO24" s="691"/>
      <c r="CP24" s="691"/>
      <c r="CQ24" s="692"/>
      <c r="CR24" s="668">
        <v>13797049</v>
      </c>
      <c r="CS24" s="669"/>
      <c r="CT24" s="669"/>
      <c r="CU24" s="669"/>
      <c r="CV24" s="669"/>
      <c r="CW24" s="669"/>
      <c r="CX24" s="669"/>
      <c r="CY24" s="670"/>
      <c r="CZ24" s="673">
        <v>25.9</v>
      </c>
      <c r="DA24" s="674"/>
      <c r="DB24" s="674"/>
      <c r="DC24" s="693"/>
      <c r="DD24" s="712">
        <v>8932149</v>
      </c>
      <c r="DE24" s="669"/>
      <c r="DF24" s="669"/>
      <c r="DG24" s="669"/>
      <c r="DH24" s="669"/>
      <c r="DI24" s="669"/>
      <c r="DJ24" s="669"/>
      <c r="DK24" s="670"/>
      <c r="DL24" s="712">
        <v>8636951</v>
      </c>
      <c r="DM24" s="669"/>
      <c r="DN24" s="669"/>
      <c r="DO24" s="669"/>
      <c r="DP24" s="669"/>
      <c r="DQ24" s="669"/>
      <c r="DR24" s="669"/>
      <c r="DS24" s="669"/>
      <c r="DT24" s="669"/>
      <c r="DU24" s="669"/>
      <c r="DV24" s="670"/>
      <c r="DW24" s="673">
        <v>54.1</v>
      </c>
      <c r="DX24" s="674"/>
      <c r="DY24" s="674"/>
      <c r="DZ24" s="674"/>
      <c r="EA24" s="674"/>
      <c r="EB24" s="674"/>
      <c r="EC24" s="675"/>
    </row>
    <row r="25" spans="2:133" ht="11.25" customHeight="1" x14ac:dyDescent="0.15">
      <c r="B25" s="676" t="s">
        <v>283</v>
      </c>
      <c r="C25" s="677"/>
      <c r="D25" s="677"/>
      <c r="E25" s="677"/>
      <c r="F25" s="677"/>
      <c r="G25" s="677"/>
      <c r="H25" s="677"/>
      <c r="I25" s="677"/>
      <c r="J25" s="677"/>
      <c r="K25" s="677"/>
      <c r="L25" s="677"/>
      <c r="M25" s="677"/>
      <c r="N25" s="677"/>
      <c r="O25" s="677"/>
      <c r="P25" s="677"/>
      <c r="Q25" s="678"/>
      <c r="R25" s="679">
        <v>409368</v>
      </c>
      <c r="S25" s="680"/>
      <c r="T25" s="680"/>
      <c r="U25" s="680"/>
      <c r="V25" s="680"/>
      <c r="W25" s="680"/>
      <c r="X25" s="680"/>
      <c r="Y25" s="681"/>
      <c r="Z25" s="682">
        <v>0.6</v>
      </c>
      <c r="AA25" s="682"/>
      <c r="AB25" s="682"/>
      <c r="AC25" s="682"/>
      <c r="AD25" s="683">
        <v>33069</v>
      </c>
      <c r="AE25" s="683"/>
      <c r="AF25" s="683"/>
      <c r="AG25" s="683"/>
      <c r="AH25" s="683"/>
      <c r="AI25" s="683"/>
      <c r="AJ25" s="683"/>
      <c r="AK25" s="683"/>
      <c r="AL25" s="684">
        <v>0.2</v>
      </c>
      <c r="AM25" s="685"/>
      <c r="AN25" s="685"/>
      <c r="AO25" s="686"/>
      <c r="AP25" s="697" t="s">
        <v>284</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126</v>
      </c>
      <c r="BP25" s="682"/>
      <c r="BQ25" s="682"/>
      <c r="BR25" s="682"/>
      <c r="BS25" s="688" t="s">
        <v>126</v>
      </c>
      <c r="BT25" s="680"/>
      <c r="BU25" s="680"/>
      <c r="BV25" s="680"/>
      <c r="BW25" s="680"/>
      <c r="BX25" s="680"/>
      <c r="BY25" s="680"/>
      <c r="BZ25" s="680"/>
      <c r="CA25" s="680"/>
      <c r="CB25" s="689"/>
      <c r="CD25" s="694" t="s">
        <v>285</v>
      </c>
      <c r="CE25" s="695"/>
      <c r="CF25" s="695"/>
      <c r="CG25" s="695"/>
      <c r="CH25" s="695"/>
      <c r="CI25" s="695"/>
      <c r="CJ25" s="695"/>
      <c r="CK25" s="695"/>
      <c r="CL25" s="695"/>
      <c r="CM25" s="695"/>
      <c r="CN25" s="695"/>
      <c r="CO25" s="695"/>
      <c r="CP25" s="695"/>
      <c r="CQ25" s="696"/>
      <c r="CR25" s="679">
        <v>4594345</v>
      </c>
      <c r="CS25" s="715"/>
      <c r="CT25" s="715"/>
      <c r="CU25" s="715"/>
      <c r="CV25" s="715"/>
      <c r="CW25" s="715"/>
      <c r="CX25" s="715"/>
      <c r="CY25" s="716"/>
      <c r="CZ25" s="684">
        <v>8.6</v>
      </c>
      <c r="DA25" s="713"/>
      <c r="DB25" s="713"/>
      <c r="DC25" s="717"/>
      <c r="DD25" s="688">
        <v>4255187</v>
      </c>
      <c r="DE25" s="715"/>
      <c r="DF25" s="715"/>
      <c r="DG25" s="715"/>
      <c r="DH25" s="715"/>
      <c r="DI25" s="715"/>
      <c r="DJ25" s="715"/>
      <c r="DK25" s="716"/>
      <c r="DL25" s="688">
        <v>4134603</v>
      </c>
      <c r="DM25" s="715"/>
      <c r="DN25" s="715"/>
      <c r="DO25" s="715"/>
      <c r="DP25" s="715"/>
      <c r="DQ25" s="715"/>
      <c r="DR25" s="715"/>
      <c r="DS25" s="715"/>
      <c r="DT25" s="715"/>
      <c r="DU25" s="715"/>
      <c r="DV25" s="716"/>
      <c r="DW25" s="684">
        <v>25.9</v>
      </c>
      <c r="DX25" s="713"/>
      <c r="DY25" s="713"/>
      <c r="DZ25" s="713"/>
      <c r="EA25" s="713"/>
      <c r="EB25" s="713"/>
      <c r="EC25" s="714"/>
    </row>
    <row r="26" spans="2:133" ht="11.25" customHeight="1" x14ac:dyDescent="0.15">
      <c r="B26" s="676" t="s">
        <v>286</v>
      </c>
      <c r="C26" s="677"/>
      <c r="D26" s="677"/>
      <c r="E26" s="677"/>
      <c r="F26" s="677"/>
      <c r="G26" s="677"/>
      <c r="H26" s="677"/>
      <c r="I26" s="677"/>
      <c r="J26" s="677"/>
      <c r="K26" s="677"/>
      <c r="L26" s="677"/>
      <c r="M26" s="677"/>
      <c r="N26" s="677"/>
      <c r="O26" s="677"/>
      <c r="P26" s="677"/>
      <c r="Q26" s="678"/>
      <c r="R26" s="679">
        <v>50128</v>
      </c>
      <c r="S26" s="680"/>
      <c r="T26" s="680"/>
      <c r="U26" s="680"/>
      <c r="V26" s="680"/>
      <c r="W26" s="680"/>
      <c r="X26" s="680"/>
      <c r="Y26" s="681"/>
      <c r="Z26" s="682">
        <v>0.1</v>
      </c>
      <c r="AA26" s="682"/>
      <c r="AB26" s="682"/>
      <c r="AC26" s="682"/>
      <c r="AD26" s="683" t="s">
        <v>126</v>
      </c>
      <c r="AE26" s="683"/>
      <c r="AF26" s="683"/>
      <c r="AG26" s="683"/>
      <c r="AH26" s="683"/>
      <c r="AI26" s="683"/>
      <c r="AJ26" s="683"/>
      <c r="AK26" s="683"/>
      <c r="AL26" s="684" t="s">
        <v>126</v>
      </c>
      <c r="AM26" s="685"/>
      <c r="AN26" s="685"/>
      <c r="AO26" s="686"/>
      <c r="AP26" s="697" t="s">
        <v>287</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126</v>
      </c>
      <c r="BP26" s="682"/>
      <c r="BQ26" s="682"/>
      <c r="BR26" s="682"/>
      <c r="BS26" s="688" t="s">
        <v>126</v>
      </c>
      <c r="BT26" s="680"/>
      <c r="BU26" s="680"/>
      <c r="BV26" s="680"/>
      <c r="BW26" s="680"/>
      <c r="BX26" s="680"/>
      <c r="BY26" s="680"/>
      <c r="BZ26" s="680"/>
      <c r="CA26" s="680"/>
      <c r="CB26" s="689"/>
      <c r="CD26" s="694" t="s">
        <v>288</v>
      </c>
      <c r="CE26" s="695"/>
      <c r="CF26" s="695"/>
      <c r="CG26" s="695"/>
      <c r="CH26" s="695"/>
      <c r="CI26" s="695"/>
      <c r="CJ26" s="695"/>
      <c r="CK26" s="695"/>
      <c r="CL26" s="695"/>
      <c r="CM26" s="695"/>
      <c r="CN26" s="695"/>
      <c r="CO26" s="695"/>
      <c r="CP26" s="695"/>
      <c r="CQ26" s="696"/>
      <c r="CR26" s="679">
        <v>3104158</v>
      </c>
      <c r="CS26" s="680"/>
      <c r="CT26" s="680"/>
      <c r="CU26" s="680"/>
      <c r="CV26" s="680"/>
      <c r="CW26" s="680"/>
      <c r="CX26" s="680"/>
      <c r="CY26" s="681"/>
      <c r="CZ26" s="684">
        <v>5.8</v>
      </c>
      <c r="DA26" s="713"/>
      <c r="DB26" s="713"/>
      <c r="DC26" s="717"/>
      <c r="DD26" s="688">
        <v>2865737</v>
      </c>
      <c r="DE26" s="680"/>
      <c r="DF26" s="680"/>
      <c r="DG26" s="680"/>
      <c r="DH26" s="680"/>
      <c r="DI26" s="680"/>
      <c r="DJ26" s="680"/>
      <c r="DK26" s="681"/>
      <c r="DL26" s="688" t="s">
        <v>126</v>
      </c>
      <c r="DM26" s="680"/>
      <c r="DN26" s="680"/>
      <c r="DO26" s="680"/>
      <c r="DP26" s="680"/>
      <c r="DQ26" s="680"/>
      <c r="DR26" s="680"/>
      <c r="DS26" s="680"/>
      <c r="DT26" s="680"/>
      <c r="DU26" s="680"/>
      <c r="DV26" s="681"/>
      <c r="DW26" s="684" t="s">
        <v>126</v>
      </c>
      <c r="DX26" s="713"/>
      <c r="DY26" s="713"/>
      <c r="DZ26" s="713"/>
      <c r="EA26" s="713"/>
      <c r="EB26" s="713"/>
      <c r="EC26" s="714"/>
    </row>
    <row r="27" spans="2:133" ht="11.25" customHeight="1" x14ac:dyDescent="0.15">
      <c r="B27" s="676" t="s">
        <v>289</v>
      </c>
      <c r="C27" s="677"/>
      <c r="D27" s="677"/>
      <c r="E27" s="677"/>
      <c r="F27" s="677"/>
      <c r="G27" s="677"/>
      <c r="H27" s="677"/>
      <c r="I27" s="677"/>
      <c r="J27" s="677"/>
      <c r="K27" s="677"/>
      <c r="L27" s="677"/>
      <c r="M27" s="677"/>
      <c r="N27" s="677"/>
      <c r="O27" s="677"/>
      <c r="P27" s="677"/>
      <c r="Q27" s="678"/>
      <c r="R27" s="679">
        <v>9119739</v>
      </c>
      <c r="S27" s="680"/>
      <c r="T27" s="680"/>
      <c r="U27" s="680"/>
      <c r="V27" s="680"/>
      <c r="W27" s="680"/>
      <c r="X27" s="680"/>
      <c r="Y27" s="681"/>
      <c r="Z27" s="682">
        <v>14.1</v>
      </c>
      <c r="AA27" s="682"/>
      <c r="AB27" s="682"/>
      <c r="AC27" s="682"/>
      <c r="AD27" s="683" t="s">
        <v>126</v>
      </c>
      <c r="AE27" s="683"/>
      <c r="AF27" s="683"/>
      <c r="AG27" s="683"/>
      <c r="AH27" s="683"/>
      <c r="AI27" s="683"/>
      <c r="AJ27" s="683"/>
      <c r="AK27" s="683"/>
      <c r="AL27" s="684" t="s">
        <v>126</v>
      </c>
      <c r="AM27" s="685"/>
      <c r="AN27" s="685"/>
      <c r="AO27" s="686"/>
      <c r="AP27" s="676" t="s">
        <v>290</v>
      </c>
      <c r="AQ27" s="677"/>
      <c r="AR27" s="677"/>
      <c r="AS27" s="677"/>
      <c r="AT27" s="677"/>
      <c r="AU27" s="677"/>
      <c r="AV27" s="677"/>
      <c r="AW27" s="677"/>
      <c r="AX27" s="677"/>
      <c r="AY27" s="677"/>
      <c r="AZ27" s="677"/>
      <c r="BA27" s="677"/>
      <c r="BB27" s="677"/>
      <c r="BC27" s="677"/>
      <c r="BD27" s="677"/>
      <c r="BE27" s="677"/>
      <c r="BF27" s="678"/>
      <c r="BG27" s="679">
        <v>11591857</v>
      </c>
      <c r="BH27" s="680"/>
      <c r="BI27" s="680"/>
      <c r="BJ27" s="680"/>
      <c r="BK27" s="680"/>
      <c r="BL27" s="680"/>
      <c r="BM27" s="680"/>
      <c r="BN27" s="681"/>
      <c r="BO27" s="682">
        <v>100</v>
      </c>
      <c r="BP27" s="682"/>
      <c r="BQ27" s="682"/>
      <c r="BR27" s="682"/>
      <c r="BS27" s="688">
        <v>113518</v>
      </c>
      <c r="BT27" s="680"/>
      <c r="BU27" s="680"/>
      <c r="BV27" s="680"/>
      <c r="BW27" s="680"/>
      <c r="BX27" s="680"/>
      <c r="BY27" s="680"/>
      <c r="BZ27" s="680"/>
      <c r="CA27" s="680"/>
      <c r="CB27" s="689"/>
      <c r="CD27" s="694" t="s">
        <v>291</v>
      </c>
      <c r="CE27" s="695"/>
      <c r="CF27" s="695"/>
      <c r="CG27" s="695"/>
      <c r="CH27" s="695"/>
      <c r="CI27" s="695"/>
      <c r="CJ27" s="695"/>
      <c r="CK27" s="695"/>
      <c r="CL27" s="695"/>
      <c r="CM27" s="695"/>
      <c r="CN27" s="695"/>
      <c r="CO27" s="695"/>
      <c r="CP27" s="695"/>
      <c r="CQ27" s="696"/>
      <c r="CR27" s="679">
        <v>6046238</v>
      </c>
      <c r="CS27" s="715"/>
      <c r="CT27" s="715"/>
      <c r="CU27" s="715"/>
      <c r="CV27" s="715"/>
      <c r="CW27" s="715"/>
      <c r="CX27" s="715"/>
      <c r="CY27" s="716"/>
      <c r="CZ27" s="684">
        <v>11.4</v>
      </c>
      <c r="DA27" s="713"/>
      <c r="DB27" s="713"/>
      <c r="DC27" s="717"/>
      <c r="DD27" s="688">
        <v>1965953</v>
      </c>
      <c r="DE27" s="715"/>
      <c r="DF27" s="715"/>
      <c r="DG27" s="715"/>
      <c r="DH27" s="715"/>
      <c r="DI27" s="715"/>
      <c r="DJ27" s="715"/>
      <c r="DK27" s="716"/>
      <c r="DL27" s="688">
        <v>1954643</v>
      </c>
      <c r="DM27" s="715"/>
      <c r="DN27" s="715"/>
      <c r="DO27" s="715"/>
      <c r="DP27" s="715"/>
      <c r="DQ27" s="715"/>
      <c r="DR27" s="715"/>
      <c r="DS27" s="715"/>
      <c r="DT27" s="715"/>
      <c r="DU27" s="715"/>
      <c r="DV27" s="716"/>
      <c r="DW27" s="684">
        <v>12.2</v>
      </c>
      <c r="DX27" s="713"/>
      <c r="DY27" s="713"/>
      <c r="DZ27" s="713"/>
      <c r="EA27" s="713"/>
      <c r="EB27" s="713"/>
      <c r="EC27" s="714"/>
    </row>
    <row r="28" spans="2:133" ht="11.25" customHeight="1" x14ac:dyDescent="0.15">
      <c r="B28" s="721" t="s">
        <v>292</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126</v>
      </c>
      <c r="AA28" s="682"/>
      <c r="AB28" s="682"/>
      <c r="AC28" s="682"/>
      <c r="AD28" s="683" t="s">
        <v>126</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293</v>
      </c>
      <c r="CE28" s="695"/>
      <c r="CF28" s="695"/>
      <c r="CG28" s="695"/>
      <c r="CH28" s="695"/>
      <c r="CI28" s="695"/>
      <c r="CJ28" s="695"/>
      <c r="CK28" s="695"/>
      <c r="CL28" s="695"/>
      <c r="CM28" s="695"/>
      <c r="CN28" s="695"/>
      <c r="CO28" s="695"/>
      <c r="CP28" s="695"/>
      <c r="CQ28" s="696"/>
      <c r="CR28" s="679">
        <v>3156466</v>
      </c>
      <c r="CS28" s="680"/>
      <c r="CT28" s="680"/>
      <c r="CU28" s="680"/>
      <c r="CV28" s="680"/>
      <c r="CW28" s="680"/>
      <c r="CX28" s="680"/>
      <c r="CY28" s="681"/>
      <c r="CZ28" s="684">
        <v>5.9</v>
      </c>
      <c r="DA28" s="713"/>
      <c r="DB28" s="713"/>
      <c r="DC28" s="717"/>
      <c r="DD28" s="688">
        <v>2711009</v>
      </c>
      <c r="DE28" s="680"/>
      <c r="DF28" s="680"/>
      <c r="DG28" s="680"/>
      <c r="DH28" s="680"/>
      <c r="DI28" s="680"/>
      <c r="DJ28" s="680"/>
      <c r="DK28" s="681"/>
      <c r="DL28" s="688">
        <v>2547705</v>
      </c>
      <c r="DM28" s="680"/>
      <c r="DN28" s="680"/>
      <c r="DO28" s="680"/>
      <c r="DP28" s="680"/>
      <c r="DQ28" s="680"/>
      <c r="DR28" s="680"/>
      <c r="DS28" s="680"/>
      <c r="DT28" s="680"/>
      <c r="DU28" s="680"/>
      <c r="DV28" s="681"/>
      <c r="DW28" s="684">
        <v>16</v>
      </c>
      <c r="DX28" s="713"/>
      <c r="DY28" s="713"/>
      <c r="DZ28" s="713"/>
      <c r="EA28" s="713"/>
      <c r="EB28" s="713"/>
      <c r="EC28" s="714"/>
    </row>
    <row r="29" spans="2:133" ht="11.25" customHeight="1" x14ac:dyDescent="0.15">
      <c r="B29" s="676" t="s">
        <v>294</v>
      </c>
      <c r="C29" s="677"/>
      <c r="D29" s="677"/>
      <c r="E29" s="677"/>
      <c r="F29" s="677"/>
      <c r="G29" s="677"/>
      <c r="H29" s="677"/>
      <c r="I29" s="677"/>
      <c r="J29" s="677"/>
      <c r="K29" s="677"/>
      <c r="L29" s="677"/>
      <c r="M29" s="677"/>
      <c r="N29" s="677"/>
      <c r="O29" s="677"/>
      <c r="P29" s="677"/>
      <c r="Q29" s="678"/>
      <c r="R29" s="679">
        <v>2195986</v>
      </c>
      <c r="S29" s="680"/>
      <c r="T29" s="680"/>
      <c r="U29" s="680"/>
      <c r="V29" s="680"/>
      <c r="W29" s="680"/>
      <c r="X29" s="680"/>
      <c r="Y29" s="681"/>
      <c r="Z29" s="682">
        <v>3.4</v>
      </c>
      <c r="AA29" s="682"/>
      <c r="AB29" s="682"/>
      <c r="AC29" s="682"/>
      <c r="AD29" s="683" t="s">
        <v>126</v>
      </c>
      <c r="AE29" s="683"/>
      <c r="AF29" s="683"/>
      <c r="AG29" s="683"/>
      <c r="AH29" s="683"/>
      <c r="AI29" s="683"/>
      <c r="AJ29" s="683"/>
      <c r="AK29" s="683"/>
      <c r="AL29" s="684" t="s">
        <v>126</v>
      </c>
      <c r="AM29" s="685"/>
      <c r="AN29" s="685"/>
      <c r="AO29" s="686"/>
      <c r="AP29" s="658" t="s">
        <v>214</v>
      </c>
      <c r="AQ29" s="659"/>
      <c r="AR29" s="659"/>
      <c r="AS29" s="659"/>
      <c r="AT29" s="659"/>
      <c r="AU29" s="659"/>
      <c r="AV29" s="659"/>
      <c r="AW29" s="659"/>
      <c r="AX29" s="659"/>
      <c r="AY29" s="659"/>
      <c r="AZ29" s="659"/>
      <c r="BA29" s="659"/>
      <c r="BB29" s="659"/>
      <c r="BC29" s="659"/>
      <c r="BD29" s="659"/>
      <c r="BE29" s="659"/>
      <c r="BF29" s="660"/>
      <c r="BG29" s="658" t="s">
        <v>295</v>
      </c>
      <c r="BH29" s="719"/>
      <c r="BI29" s="719"/>
      <c r="BJ29" s="719"/>
      <c r="BK29" s="719"/>
      <c r="BL29" s="719"/>
      <c r="BM29" s="719"/>
      <c r="BN29" s="719"/>
      <c r="BO29" s="719"/>
      <c r="BP29" s="719"/>
      <c r="BQ29" s="720"/>
      <c r="BR29" s="658" t="s">
        <v>296</v>
      </c>
      <c r="BS29" s="719"/>
      <c r="BT29" s="719"/>
      <c r="BU29" s="719"/>
      <c r="BV29" s="719"/>
      <c r="BW29" s="719"/>
      <c r="BX29" s="719"/>
      <c r="BY29" s="719"/>
      <c r="BZ29" s="719"/>
      <c r="CA29" s="719"/>
      <c r="CB29" s="720"/>
      <c r="CD29" s="742" t="s">
        <v>297</v>
      </c>
      <c r="CE29" s="743"/>
      <c r="CF29" s="694" t="s">
        <v>69</v>
      </c>
      <c r="CG29" s="695"/>
      <c r="CH29" s="695"/>
      <c r="CI29" s="695"/>
      <c r="CJ29" s="695"/>
      <c r="CK29" s="695"/>
      <c r="CL29" s="695"/>
      <c r="CM29" s="695"/>
      <c r="CN29" s="695"/>
      <c r="CO29" s="695"/>
      <c r="CP29" s="695"/>
      <c r="CQ29" s="696"/>
      <c r="CR29" s="679">
        <v>3156466</v>
      </c>
      <c r="CS29" s="715"/>
      <c r="CT29" s="715"/>
      <c r="CU29" s="715"/>
      <c r="CV29" s="715"/>
      <c r="CW29" s="715"/>
      <c r="CX29" s="715"/>
      <c r="CY29" s="716"/>
      <c r="CZ29" s="684">
        <v>5.9</v>
      </c>
      <c r="DA29" s="713"/>
      <c r="DB29" s="713"/>
      <c r="DC29" s="717"/>
      <c r="DD29" s="688">
        <v>2711009</v>
      </c>
      <c r="DE29" s="715"/>
      <c r="DF29" s="715"/>
      <c r="DG29" s="715"/>
      <c r="DH29" s="715"/>
      <c r="DI29" s="715"/>
      <c r="DJ29" s="715"/>
      <c r="DK29" s="716"/>
      <c r="DL29" s="688">
        <v>2547705</v>
      </c>
      <c r="DM29" s="715"/>
      <c r="DN29" s="715"/>
      <c r="DO29" s="715"/>
      <c r="DP29" s="715"/>
      <c r="DQ29" s="715"/>
      <c r="DR29" s="715"/>
      <c r="DS29" s="715"/>
      <c r="DT29" s="715"/>
      <c r="DU29" s="715"/>
      <c r="DV29" s="716"/>
      <c r="DW29" s="684">
        <v>16</v>
      </c>
      <c r="DX29" s="713"/>
      <c r="DY29" s="713"/>
      <c r="DZ29" s="713"/>
      <c r="EA29" s="713"/>
      <c r="EB29" s="713"/>
      <c r="EC29" s="714"/>
    </row>
    <row r="30" spans="2:133" ht="11.25" customHeight="1" x14ac:dyDescent="0.15">
      <c r="B30" s="676" t="s">
        <v>298</v>
      </c>
      <c r="C30" s="677"/>
      <c r="D30" s="677"/>
      <c r="E30" s="677"/>
      <c r="F30" s="677"/>
      <c r="G30" s="677"/>
      <c r="H30" s="677"/>
      <c r="I30" s="677"/>
      <c r="J30" s="677"/>
      <c r="K30" s="677"/>
      <c r="L30" s="677"/>
      <c r="M30" s="677"/>
      <c r="N30" s="677"/>
      <c r="O30" s="677"/>
      <c r="P30" s="677"/>
      <c r="Q30" s="678"/>
      <c r="R30" s="679">
        <v>437136</v>
      </c>
      <c r="S30" s="680"/>
      <c r="T30" s="680"/>
      <c r="U30" s="680"/>
      <c r="V30" s="680"/>
      <c r="W30" s="680"/>
      <c r="X30" s="680"/>
      <c r="Y30" s="681"/>
      <c r="Z30" s="682">
        <v>0.7</v>
      </c>
      <c r="AA30" s="682"/>
      <c r="AB30" s="682"/>
      <c r="AC30" s="682"/>
      <c r="AD30" s="683">
        <v>61237</v>
      </c>
      <c r="AE30" s="683"/>
      <c r="AF30" s="683"/>
      <c r="AG30" s="683"/>
      <c r="AH30" s="683"/>
      <c r="AI30" s="683"/>
      <c r="AJ30" s="683"/>
      <c r="AK30" s="683"/>
      <c r="AL30" s="684">
        <v>0.4</v>
      </c>
      <c r="AM30" s="685"/>
      <c r="AN30" s="685"/>
      <c r="AO30" s="686"/>
      <c r="AP30" s="727" t="s">
        <v>299</v>
      </c>
      <c r="AQ30" s="728"/>
      <c r="AR30" s="728"/>
      <c r="AS30" s="728"/>
      <c r="AT30" s="733" t="s">
        <v>300</v>
      </c>
      <c r="AU30" s="230"/>
      <c r="AV30" s="230"/>
      <c r="AW30" s="230"/>
      <c r="AX30" s="665" t="s">
        <v>180</v>
      </c>
      <c r="AY30" s="666"/>
      <c r="AZ30" s="666"/>
      <c r="BA30" s="666"/>
      <c r="BB30" s="666"/>
      <c r="BC30" s="666"/>
      <c r="BD30" s="666"/>
      <c r="BE30" s="666"/>
      <c r="BF30" s="667"/>
      <c r="BG30" s="739">
        <v>99.3</v>
      </c>
      <c r="BH30" s="740"/>
      <c r="BI30" s="740"/>
      <c r="BJ30" s="740"/>
      <c r="BK30" s="740"/>
      <c r="BL30" s="740"/>
      <c r="BM30" s="674">
        <v>97.4</v>
      </c>
      <c r="BN30" s="740"/>
      <c r="BO30" s="740"/>
      <c r="BP30" s="740"/>
      <c r="BQ30" s="741"/>
      <c r="BR30" s="739">
        <v>99.3</v>
      </c>
      <c r="BS30" s="740"/>
      <c r="BT30" s="740"/>
      <c r="BU30" s="740"/>
      <c r="BV30" s="740"/>
      <c r="BW30" s="740"/>
      <c r="BX30" s="674">
        <v>97</v>
      </c>
      <c r="BY30" s="740"/>
      <c r="BZ30" s="740"/>
      <c r="CA30" s="740"/>
      <c r="CB30" s="741"/>
      <c r="CD30" s="744"/>
      <c r="CE30" s="745"/>
      <c r="CF30" s="694" t="s">
        <v>301</v>
      </c>
      <c r="CG30" s="695"/>
      <c r="CH30" s="695"/>
      <c r="CI30" s="695"/>
      <c r="CJ30" s="695"/>
      <c r="CK30" s="695"/>
      <c r="CL30" s="695"/>
      <c r="CM30" s="695"/>
      <c r="CN30" s="695"/>
      <c r="CO30" s="695"/>
      <c r="CP30" s="695"/>
      <c r="CQ30" s="696"/>
      <c r="CR30" s="679">
        <v>2964257</v>
      </c>
      <c r="CS30" s="680"/>
      <c r="CT30" s="680"/>
      <c r="CU30" s="680"/>
      <c r="CV30" s="680"/>
      <c r="CW30" s="680"/>
      <c r="CX30" s="680"/>
      <c r="CY30" s="681"/>
      <c r="CZ30" s="684">
        <v>5.6</v>
      </c>
      <c r="DA30" s="713"/>
      <c r="DB30" s="713"/>
      <c r="DC30" s="717"/>
      <c r="DD30" s="688">
        <v>2521280</v>
      </c>
      <c r="DE30" s="680"/>
      <c r="DF30" s="680"/>
      <c r="DG30" s="680"/>
      <c r="DH30" s="680"/>
      <c r="DI30" s="680"/>
      <c r="DJ30" s="680"/>
      <c r="DK30" s="681"/>
      <c r="DL30" s="688">
        <v>2357976</v>
      </c>
      <c r="DM30" s="680"/>
      <c r="DN30" s="680"/>
      <c r="DO30" s="680"/>
      <c r="DP30" s="680"/>
      <c r="DQ30" s="680"/>
      <c r="DR30" s="680"/>
      <c r="DS30" s="680"/>
      <c r="DT30" s="680"/>
      <c r="DU30" s="680"/>
      <c r="DV30" s="681"/>
      <c r="DW30" s="684">
        <v>14.8</v>
      </c>
      <c r="DX30" s="713"/>
      <c r="DY30" s="713"/>
      <c r="DZ30" s="713"/>
      <c r="EA30" s="713"/>
      <c r="EB30" s="713"/>
      <c r="EC30" s="714"/>
    </row>
    <row r="31" spans="2:133" ht="11.25" customHeight="1" x14ac:dyDescent="0.15">
      <c r="B31" s="676" t="s">
        <v>302</v>
      </c>
      <c r="C31" s="677"/>
      <c r="D31" s="677"/>
      <c r="E31" s="677"/>
      <c r="F31" s="677"/>
      <c r="G31" s="677"/>
      <c r="H31" s="677"/>
      <c r="I31" s="677"/>
      <c r="J31" s="677"/>
      <c r="K31" s="677"/>
      <c r="L31" s="677"/>
      <c r="M31" s="677"/>
      <c r="N31" s="677"/>
      <c r="O31" s="677"/>
      <c r="P31" s="677"/>
      <c r="Q31" s="678"/>
      <c r="R31" s="679">
        <v>423592</v>
      </c>
      <c r="S31" s="680"/>
      <c r="T31" s="680"/>
      <c r="U31" s="680"/>
      <c r="V31" s="680"/>
      <c r="W31" s="680"/>
      <c r="X31" s="680"/>
      <c r="Y31" s="681"/>
      <c r="Z31" s="682">
        <v>0.7</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303</v>
      </c>
      <c r="AV31" s="229"/>
      <c r="AW31" s="229"/>
      <c r="AX31" s="676" t="s">
        <v>304</v>
      </c>
      <c r="AY31" s="677"/>
      <c r="AZ31" s="677"/>
      <c r="BA31" s="677"/>
      <c r="BB31" s="677"/>
      <c r="BC31" s="677"/>
      <c r="BD31" s="677"/>
      <c r="BE31" s="677"/>
      <c r="BF31" s="678"/>
      <c r="BG31" s="736">
        <v>99.1</v>
      </c>
      <c r="BH31" s="715"/>
      <c r="BI31" s="715"/>
      <c r="BJ31" s="715"/>
      <c r="BK31" s="715"/>
      <c r="BL31" s="715"/>
      <c r="BM31" s="685">
        <v>96.9</v>
      </c>
      <c r="BN31" s="737"/>
      <c r="BO31" s="737"/>
      <c r="BP31" s="737"/>
      <c r="BQ31" s="738"/>
      <c r="BR31" s="736">
        <v>99</v>
      </c>
      <c r="BS31" s="715"/>
      <c r="BT31" s="715"/>
      <c r="BU31" s="715"/>
      <c r="BV31" s="715"/>
      <c r="BW31" s="715"/>
      <c r="BX31" s="685">
        <v>96.6</v>
      </c>
      <c r="BY31" s="737"/>
      <c r="BZ31" s="737"/>
      <c r="CA31" s="737"/>
      <c r="CB31" s="738"/>
      <c r="CD31" s="744"/>
      <c r="CE31" s="745"/>
      <c r="CF31" s="694" t="s">
        <v>305</v>
      </c>
      <c r="CG31" s="695"/>
      <c r="CH31" s="695"/>
      <c r="CI31" s="695"/>
      <c r="CJ31" s="695"/>
      <c r="CK31" s="695"/>
      <c r="CL31" s="695"/>
      <c r="CM31" s="695"/>
      <c r="CN31" s="695"/>
      <c r="CO31" s="695"/>
      <c r="CP31" s="695"/>
      <c r="CQ31" s="696"/>
      <c r="CR31" s="679">
        <v>192209</v>
      </c>
      <c r="CS31" s="715"/>
      <c r="CT31" s="715"/>
      <c r="CU31" s="715"/>
      <c r="CV31" s="715"/>
      <c r="CW31" s="715"/>
      <c r="CX31" s="715"/>
      <c r="CY31" s="716"/>
      <c r="CZ31" s="684">
        <v>0.4</v>
      </c>
      <c r="DA31" s="713"/>
      <c r="DB31" s="713"/>
      <c r="DC31" s="717"/>
      <c r="DD31" s="688">
        <v>189729</v>
      </c>
      <c r="DE31" s="715"/>
      <c r="DF31" s="715"/>
      <c r="DG31" s="715"/>
      <c r="DH31" s="715"/>
      <c r="DI31" s="715"/>
      <c r="DJ31" s="715"/>
      <c r="DK31" s="716"/>
      <c r="DL31" s="688">
        <v>189729</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306</v>
      </c>
      <c r="C32" s="677"/>
      <c r="D32" s="677"/>
      <c r="E32" s="677"/>
      <c r="F32" s="677"/>
      <c r="G32" s="677"/>
      <c r="H32" s="677"/>
      <c r="I32" s="677"/>
      <c r="J32" s="677"/>
      <c r="K32" s="677"/>
      <c r="L32" s="677"/>
      <c r="M32" s="677"/>
      <c r="N32" s="677"/>
      <c r="O32" s="677"/>
      <c r="P32" s="677"/>
      <c r="Q32" s="678"/>
      <c r="R32" s="679">
        <v>13449070</v>
      </c>
      <c r="S32" s="680"/>
      <c r="T32" s="680"/>
      <c r="U32" s="680"/>
      <c r="V32" s="680"/>
      <c r="W32" s="680"/>
      <c r="X32" s="680"/>
      <c r="Y32" s="681"/>
      <c r="Z32" s="682">
        <v>20.7</v>
      </c>
      <c r="AA32" s="682"/>
      <c r="AB32" s="682"/>
      <c r="AC32" s="682"/>
      <c r="AD32" s="683" t="s">
        <v>126</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307</v>
      </c>
      <c r="AY32" s="725"/>
      <c r="AZ32" s="725"/>
      <c r="BA32" s="725"/>
      <c r="BB32" s="725"/>
      <c r="BC32" s="725"/>
      <c r="BD32" s="725"/>
      <c r="BE32" s="725"/>
      <c r="BF32" s="726"/>
      <c r="BG32" s="748">
        <v>99.5</v>
      </c>
      <c r="BH32" s="749"/>
      <c r="BI32" s="749"/>
      <c r="BJ32" s="749"/>
      <c r="BK32" s="749"/>
      <c r="BL32" s="749"/>
      <c r="BM32" s="750">
        <v>97.6</v>
      </c>
      <c r="BN32" s="749"/>
      <c r="BO32" s="749"/>
      <c r="BP32" s="749"/>
      <c r="BQ32" s="751"/>
      <c r="BR32" s="748">
        <v>99.4</v>
      </c>
      <c r="BS32" s="749"/>
      <c r="BT32" s="749"/>
      <c r="BU32" s="749"/>
      <c r="BV32" s="749"/>
      <c r="BW32" s="749"/>
      <c r="BX32" s="750">
        <v>97.1</v>
      </c>
      <c r="BY32" s="749"/>
      <c r="BZ32" s="749"/>
      <c r="CA32" s="749"/>
      <c r="CB32" s="751"/>
      <c r="CD32" s="746"/>
      <c r="CE32" s="747"/>
      <c r="CF32" s="694" t="s">
        <v>308</v>
      </c>
      <c r="CG32" s="695"/>
      <c r="CH32" s="695"/>
      <c r="CI32" s="695"/>
      <c r="CJ32" s="695"/>
      <c r="CK32" s="695"/>
      <c r="CL32" s="695"/>
      <c r="CM32" s="695"/>
      <c r="CN32" s="695"/>
      <c r="CO32" s="695"/>
      <c r="CP32" s="695"/>
      <c r="CQ32" s="696"/>
      <c r="CR32" s="679" t="s">
        <v>126</v>
      </c>
      <c r="CS32" s="680"/>
      <c r="CT32" s="680"/>
      <c r="CU32" s="680"/>
      <c r="CV32" s="680"/>
      <c r="CW32" s="680"/>
      <c r="CX32" s="680"/>
      <c r="CY32" s="681"/>
      <c r="CZ32" s="684" t="s">
        <v>126</v>
      </c>
      <c r="DA32" s="713"/>
      <c r="DB32" s="713"/>
      <c r="DC32" s="717"/>
      <c r="DD32" s="688" t="s">
        <v>126</v>
      </c>
      <c r="DE32" s="680"/>
      <c r="DF32" s="680"/>
      <c r="DG32" s="680"/>
      <c r="DH32" s="680"/>
      <c r="DI32" s="680"/>
      <c r="DJ32" s="680"/>
      <c r="DK32" s="681"/>
      <c r="DL32" s="688" t="s">
        <v>126</v>
      </c>
      <c r="DM32" s="680"/>
      <c r="DN32" s="680"/>
      <c r="DO32" s="680"/>
      <c r="DP32" s="680"/>
      <c r="DQ32" s="680"/>
      <c r="DR32" s="680"/>
      <c r="DS32" s="680"/>
      <c r="DT32" s="680"/>
      <c r="DU32" s="680"/>
      <c r="DV32" s="681"/>
      <c r="DW32" s="684" t="s">
        <v>126</v>
      </c>
      <c r="DX32" s="713"/>
      <c r="DY32" s="713"/>
      <c r="DZ32" s="713"/>
      <c r="EA32" s="713"/>
      <c r="EB32" s="713"/>
      <c r="EC32" s="714"/>
    </row>
    <row r="33" spans="2:133" ht="11.25" customHeight="1" x14ac:dyDescent="0.15">
      <c r="B33" s="676" t="s">
        <v>309</v>
      </c>
      <c r="C33" s="677"/>
      <c r="D33" s="677"/>
      <c r="E33" s="677"/>
      <c r="F33" s="677"/>
      <c r="G33" s="677"/>
      <c r="H33" s="677"/>
      <c r="I33" s="677"/>
      <c r="J33" s="677"/>
      <c r="K33" s="677"/>
      <c r="L33" s="677"/>
      <c r="M33" s="677"/>
      <c r="N33" s="677"/>
      <c r="O33" s="677"/>
      <c r="P33" s="677"/>
      <c r="Q33" s="678"/>
      <c r="R33" s="679">
        <v>11767154</v>
      </c>
      <c r="S33" s="680"/>
      <c r="T33" s="680"/>
      <c r="U33" s="680"/>
      <c r="V33" s="680"/>
      <c r="W33" s="680"/>
      <c r="X33" s="680"/>
      <c r="Y33" s="681"/>
      <c r="Z33" s="682">
        <v>18.100000000000001</v>
      </c>
      <c r="AA33" s="682"/>
      <c r="AB33" s="682"/>
      <c r="AC33" s="682"/>
      <c r="AD33" s="683" t="s">
        <v>126</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310</v>
      </c>
      <c r="CE33" s="695"/>
      <c r="CF33" s="695"/>
      <c r="CG33" s="695"/>
      <c r="CH33" s="695"/>
      <c r="CI33" s="695"/>
      <c r="CJ33" s="695"/>
      <c r="CK33" s="695"/>
      <c r="CL33" s="695"/>
      <c r="CM33" s="695"/>
      <c r="CN33" s="695"/>
      <c r="CO33" s="695"/>
      <c r="CP33" s="695"/>
      <c r="CQ33" s="696"/>
      <c r="CR33" s="679">
        <v>17216284</v>
      </c>
      <c r="CS33" s="715"/>
      <c r="CT33" s="715"/>
      <c r="CU33" s="715"/>
      <c r="CV33" s="715"/>
      <c r="CW33" s="715"/>
      <c r="CX33" s="715"/>
      <c r="CY33" s="716"/>
      <c r="CZ33" s="684">
        <v>32.4</v>
      </c>
      <c r="DA33" s="713"/>
      <c r="DB33" s="713"/>
      <c r="DC33" s="717"/>
      <c r="DD33" s="688">
        <v>10983009</v>
      </c>
      <c r="DE33" s="715"/>
      <c r="DF33" s="715"/>
      <c r="DG33" s="715"/>
      <c r="DH33" s="715"/>
      <c r="DI33" s="715"/>
      <c r="DJ33" s="715"/>
      <c r="DK33" s="716"/>
      <c r="DL33" s="688">
        <v>6203969</v>
      </c>
      <c r="DM33" s="715"/>
      <c r="DN33" s="715"/>
      <c r="DO33" s="715"/>
      <c r="DP33" s="715"/>
      <c r="DQ33" s="715"/>
      <c r="DR33" s="715"/>
      <c r="DS33" s="715"/>
      <c r="DT33" s="715"/>
      <c r="DU33" s="715"/>
      <c r="DV33" s="716"/>
      <c r="DW33" s="684">
        <v>38.9</v>
      </c>
      <c r="DX33" s="713"/>
      <c r="DY33" s="713"/>
      <c r="DZ33" s="713"/>
      <c r="EA33" s="713"/>
      <c r="EB33" s="713"/>
      <c r="EC33" s="714"/>
    </row>
    <row r="34" spans="2:133" ht="11.25" customHeight="1" x14ac:dyDescent="0.15">
      <c r="B34" s="676" t="s">
        <v>311</v>
      </c>
      <c r="C34" s="677"/>
      <c r="D34" s="677"/>
      <c r="E34" s="677"/>
      <c r="F34" s="677"/>
      <c r="G34" s="677"/>
      <c r="H34" s="677"/>
      <c r="I34" s="677"/>
      <c r="J34" s="677"/>
      <c r="K34" s="677"/>
      <c r="L34" s="677"/>
      <c r="M34" s="677"/>
      <c r="N34" s="677"/>
      <c r="O34" s="677"/>
      <c r="P34" s="677"/>
      <c r="Q34" s="678"/>
      <c r="R34" s="679">
        <v>2866039</v>
      </c>
      <c r="S34" s="680"/>
      <c r="T34" s="680"/>
      <c r="U34" s="680"/>
      <c r="V34" s="680"/>
      <c r="W34" s="680"/>
      <c r="X34" s="680"/>
      <c r="Y34" s="681"/>
      <c r="Z34" s="682">
        <v>4.4000000000000004</v>
      </c>
      <c r="AA34" s="682"/>
      <c r="AB34" s="682"/>
      <c r="AC34" s="682"/>
      <c r="AD34" s="683">
        <v>4380</v>
      </c>
      <c r="AE34" s="683"/>
      <c r="AF34" s="683"/>
      <c r="AG34" s="683"/>
      <c r="AH34" s="683"/>
      <c r="AI34" s="683"/>
      <c r="AJ34" s="683"/>
      <c r="AK34" s="683"/>
      <c r="AL34" s="684">
        <v>0</v>
      </c>
      <c r="AM34" s="685"/>
      <c r="AN34" s="685"/>
      <c r="AO34" s="686"/>
      <c r="AP34" s="234"/>
      <c r="AQ34" s="658" t="s">
        <v>312</v>
      </c>
      <c r="AR34" s="659"/>
      <c r="AS34" s="659"/>
      <c r="AT34" s="659"/>
      <c r="AU34" s="659"/>
      <c r="AV34" s="659"/>
      <c r="AW34" s="659"/>
      <c r="AX34" s="659"/>
      <c r="AY34" s="659"/>
      <c r="AZ34" s="659"/>
      <c r="BA34" s="659"/>
      <c r="BB34" s="659"/>
      <c r="BC34" s="659"/>
      <c r="BD34" s="659"/>
      <c r="BE34" s="659"/>
      <c r="BF34" s="660"/>
      <c r="BG34" s="658" t="s">
        <v>313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314</v>
      </c>
      <c r="CE34" s="695"/>
      <c r="CF34" s="695"/>
      <c r="CG34" s="695"/>
      <c r="CH34" s="695"/>
      <c r="CI34" s="695"/>
      <c r="CJ34" s="695"/>
      <c r="CK34" s="695"/>
      <c r="CL34" s="695"/>
      <c r="CM34" s="695"/>
      <c r="CN34" s="695"/>
      <c r="CO34" s="695"/>
      <c r="CP34" s="695"/>
      <c r="CQ34" s="696"/>
      <c r="CR34" s="679">
        <v>4493773</v>
      </c>
      <c r="CS34" s="680"/>
      <c r="CT34" s="680"/>
      <c r="CU34" s="680"/>
      <c r="CV34" s="680"/>
      <c r="CW34" s="680"/>
      <c r="CX34" s="680"/>
      <c r="CY34" s="681"/>
      <c r="CZ34" s="684">
        <v>8.5</v>
      </c>
      <c r="DA34" s="713"/>
      <c r="DB34" s="713"/>
      <c r="DC34" s="717"/>
      <c r="DD34" s="688">
        <v>3192559</v>
      </c>
      <c r="DE34" s="680"/>
      <c r="DF34" s="680"/>
      <c r="DG34" s="680"/>
      <c r="DH34" s="680"/>
      <c r="DI34" s="680"/>
      <c r="DJ34" s="680"/>
      <c r="DK34" s="681"/>
      <c r="DL34" s="688">
        <v>2621201</v>
      </c>
      <c r="DM34" s="680"/>
      <c r="DN34" s="680"/>
      <c r="DO34" s="680"/>
      <c r="DP34" s="680"/>
      <c r="DQ34" s="680"/>
      <c r="DR34" s="680"/>
      <c r="DS34" s="680"/>
      <c r="DT34" s="680"/>
      <c r="DU34" s="680"/>
      <c r="DV34" s="681"/>
      <c r="DW34" s="684">
        <v>16.399999999999999</v>
      </c>
      <c r="DX34" s="713"/>
      <c r="DY34" s="713"/>
      <c r="DZ34" s="713"/>
      <c r="EA34" s="713"/>
      <c r="EB34" s="713"/>
      <c r="EC34" s="714"/>
    </row>
    <row r="35" spans="2:133" ht="11.25" customHeight="1" x14ac:dyDescent="0.15">
      <c r="B35" s="676" t="s">
        <v>315</v>
      </c>
      <c r="C35" s="677"/>
      <c r="D35" s="677"/>
      <c r="E35" s="677"/>
      <c r="F35" s="677"/>
      <c r="G35" s="677"/>
      <c r="H35" s="677"/>
      <c r="I35" s="677"/>
      <c r="J35" s="677"/>
      <c r="K35" s="677"/>
      <c r="L35" s="677"/>
      <c r="M35" s="677"/>
      <c r="N35" s="677"/>
      <c r="O35" s="677"/>
      <c r="P35" s="677"/>
      <c r="Q35" s="678"/>
      <c r="R35" s="679">
        <v>3687500</v>
      </c>
      <c r="S35" s="680"/>
      <c r="T35" s="680"/>
      <c r="U35" s="680"/>
      <c r="V35" s="680"/>
      <c r="W35" s="680"/>
      <c r="X35" s="680"/>
      <c r="Y35" s="681"/>
      <c r="Z35" s="682">
        <v>5.7</v>
      </c>
      <c r="AA35" s="682"/>
      <c r="AB35" s="682"/>
      <c r="AC35" s="682"/>
      <c r="AD35" s="683" t="s">
        <v>126</v>
      </c>
      <c r="AE35" s="683"/>
      <c r="AF35" s="683"/>
      <c r="AG35" s="683"/>
      <c r="AH35" s="683"/>
      <c r="AI35" s="683"/>
      <c r="AJ35" s="683"/>
      <c r="AK35" s="683"/>
      <c r="AL35" s="684" t="s">
        <v>126</v>
      </c>
      <c r="AM35" s="685"/>
      <c r="AN35" s="685"/>
      <c r="AO35" s="686"/>
      <c r="AP35" s="234"/>
      <c r="AQ35" s="752" t="s">
        <v>316</v>
      </c>
      <c r="AR35" s="753"/>
      <c r="AS35" s="753"/>
      <c r="AT35" s="753"/>
      <c r="AU35" s="753"/>
      <c r="AV35" s="753"/>
      <c r="AW35" s="753"/>
      <c r="AX35" s="753"/>
      <c r="AY35" s="754"/>
      <c r="AZ35" s="668">
        <v>3519093</v>
      </c>
      <c r="BA35" s="669"/>
      <c r="BB35" s="669"/>
      <c r="BC35" s="669"/>
      <c r="BD35" s="669"/>
      <c r="BE35" s="669"/>
      <c r="BF35" s="755"/>
      <c r="BG35" s="690" t="s">
        <v>317</v>
      </c>
      <c r="BH35" s="691"/>
      <c r="BI35" s="691"/>
      <c r="BJ35" s="691"/>
      <c r="BK35" s="691"/>
      <c r="BL35" s="691"/>
      <c r="BM35" s="691"/>
      <c r="BN35" s="691"/>
      <c r="BO35" s="691"/>
      <c r="BP35" s="691"/>
      <c r="BQ35" s="691"/>
      <c r="BR35" s="691"/>
      <c r="BS35" s="691"/>
      <c r="BT35" s="691"/>
      <c r="BU35" s="692"/>
      <c r="BV35" s="668">
        <v>224468</v>
      </c>
      <c r="BW35" s="669"/>
      <c r="BX35" s="669"/>
      <c r="BY35" s="669"/>
      <c r="BZ35" s="669"/>
      <c r="CA35" s="669"/>
      <c r="CB35" s="755"/>
      <c r="CD35" s="694" t="s">
        <v>318</v>
      </c>
      <c r="CE35" s="695"/>
      <c r="CF35" s="695"/>
      <c r="CG35" s="695"/>
      <c r="CH35" s="695"/>
      <c r="CI35" s="695"/>
      <c r="CJ35" s="695"/>
      <c r="CK35" s="695"/>
      <c r="CL35" s="695"/>
      <c r="CM35" s="695"/>
      <c r="CN35" s="695"/>
      <c r="CO35" s="695"/>
      <c r="CP35" s="695"/>
      <c r="CQ35" s="696"/>
      <c r="CR35" s="679">
        <v>486932</v>
      </c>
      <c r="CS35" s="715"/>
      <c r="CT35" s="715"/>
      <c r="CU35" s="715"/>
      <c r="CV35" s="715"/>
      <c r="CW35" s="715"/>
      <c r="CX35" s="715"/>
      <c r="CY35" s="716"/>
      <c r="CZ35" s="684">
        <v>0.9</v>
      </c>
      <c r="DA35" s="713"/>
      <c r="DB35" s="713"/>
      <c r="DC35" s="717"/>
      <c r="DD35" s="688">
        <v>446211</v>
      </c>
      <c r="DE35" s="715"/>
      <c r="DF35" s="715"/>
      <c r="DG35" s="715"/>
      <c r="DH35" s="715"/>
      <c r="DI35" s="715"/>
      <c r="DJ35" s="715"/>
      <c r="DK35" s="716"/>
      <c r="DL35" s="688">
        <v>442195</v>
      </c>
      <c r="DM35" s="715"/>
      <c r="DN35" s="715"/>
      <c r="DO35" s="715"/>
      <c r="DP35" s="715"/>
      <c r="DQ35" s="715"/>
      <c r="DR35" s="715"/>
      <c r="DS35" s="715"/>
      <c r="DT35" s="715"/>
      <c r="DU35" s="715"/>
      <c r="DV35" s="716"/>
      <c r="DW35" s="684">
        <v>2.8</v>
      </c>
      <c r="DX35" s="713"/>
      <c r="DY35" s="713"/>
      <c r="DZ35" s="713"/>
      <c r="EA35" s="713"/>
      <c r="EB35" s="713"/>
      <c r="EC35" s="714"/>
    </row>
    <row r="36" spans="2:133" ht="11.25" customHeight="1" x14ac:dyDescent="0.15">
      <c r="B36" s="676" t="s">
        <v>319</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126</v>
      </c>
      <c r="AA36" s="682"/>
      <c r="AB36" s="682"/>
      <c r="AC36" s="682"/>
      <c r="AD36" s="683" t="s">
        <v>126</v>
      </c>
      <c r="AE36" s="683"/>
      <c r="AF36" s="683"/>
      <c r="AG36" s="683"/>
      <c r="AH36" s="683"/>
      <c r="AI36" s="683"/>
      <c r="AJ36" s="683"/>
      <c r="AK36" s="683"/>
      <c r="AL36" s="684" t="s">
        <v>126</v>
      </c>
      <c r="AM36" s="685"/>
      <c r="AN36" s="685"/>
      <c r="AO36" s="686"/>
      <c r="AQ36" s="756" t="s">
        <v>320</v>
      </c>
      <c r="AR36" s="757"/>
      <c r="AS36" s="757"/>
      <c r="AT36" s="757"/>
      <c r="AU36" s="757"/>
      <c r="AV36" s="757"/>
      <c r="AW36" s="757"/>
      <c r="AX36" s="757"/>
      <c r="AY36" s="758"/>
      <c r="AZ36" s="679">
        <v>1637661</v>
      </c>
      <c r="BA36" s="680"/>
      <c r="BB36" s="680"/>
      <c r="BC36" s="680"/>
      <c r="BD36" s="715"/>
      <c r="BE36" s="715"/>
      <c r="BF36" s="738"/>
      <c r="BG36" s="694" t="s">
        <v>321</v>
      </c>
      <c r="BH36" s="695"/>
      <c r="BI36" s="695"/>
      <c r="BJ36" s="695"/>
      <c r="BK36" s="695"/>
      <c r="BL36" s="695"/>
      <c r="BM36" s="695"/>
      <c r="BN36" s="695"/>
      <c r="BO36" s="695"/>
      <c r="BP36" s="695"/>
      <c r="BQ36" s="695"/>
      <c r="BR36" s="695"/>
      <c r="BS36" s="695"/>
      <c r="BT36" s="695"/>
      <c r="BU36" s="696"/>
      <c r="BV36" s="679">
        <v>209716</v>
      </c>
      <c r="BW36" s="680"/>
      <c r="BX36" s="680"/>
      <c r="BY36" s="680"/>
      <c r="BZ36" s="680"/>
      <c r="CA36" s="680"/>
      <c r="CB36" s="689"/>
      <c r="CD36" s="694" t="s">
        <v>322</v>
      </c>
      <c r="CE36" s="695"/>
      <c r="CF36" s="695"/>
      <c r="CG36" s="695"/>
      <c r="CH36" s="695"/>
      <c r="CI36" s="695"/>
      <c r="CJ36" s="695"/>
      <c r="CK36" s="695"/>
      <c r="CL36" s="695"/>
      <c r="CM36" s="695"/>
      <c r="CN36" s="695"/>
      <c r="CO36" s="695"/>
      <c r="CP36" s="695"/>
      <c r="CQ36" s="696"/>
      <c r="CR36" s="679">
        <v>3202266</v>
      </c>
      <c r="CS36" s="680"/>
      <c r="CT36" s="680"/>
      <c r="CU36" s="680"/>
      <c r="CV36" s="680"/>
      <c r="CW36" s="680"/>
      <c r="CX36" s="680"/>
      <c r="CY36" s="681"/>
      <c r="CZ36" s="684">
        <v>6</v>
      </c>
      <c r="DA36" s="713"/>
      <c r="DB36" s="713"/>
      <c r="DC36" s="717"/>
      <c r="DD36" s="688">
        <v>2834420</v>
      </c>
      <c r="DE36" s="680"/>
      <c r="DF36" s="680"/>
      <c r="DG36" s="680"/>
      <c r="DH36" s="680"/>
      <c r="DI36" s="680"/>
      <c r="DJ36" s="680"/>
      <c r="DK36" s="681"/>
      <c r="DL36" s="688">
        <v>1687263</v>
      </c>
      <c r="DM36" s="680"/>
      <c r="DN36" s="680"/>
      <c r="DO36" s="680"/>
      <c r="DP36" s="680"/>
      <c r="DQ36" s="680"/>
      <c r="DR36" s="680"/>
      <c r="DS36" s="680"/>
      <c r="DT36" s="680"/>
      <c r="DU36" s="680"/>
      <c r="DV36" s="681"/>
      <c r="DW36" s="684">
        <v>10.6</v>
      </c>
      <c r="DX36" s="713"/>
      <c r="DY36" s="713"/>
      <c r="DZ36" s="713"/>
      <c r="EA36" s="713"/>
      <c r="EB36" s="713"/>
      <c r="EC36" s="714"/>
    </row>
    <row r="37" spans="2:133" ht="11.25" customHeight="1" x14ac:dyDescent="0.15">
      <c r="B37" s="676" t="s">
        <v>323</v>
      </c>
      <c r="C37" s="677"/>
      <c r="D37" s="677"/>
      <c r="E37" s="677"/>
      <c r="F37" s="677"/>
      <c r="G37" s="677"/>
      <c r="H37" s="677"/>
      <c r="I37" s="677"/>
      <c r="J37" s="677"/>
      <c r="K37" s="677"/>
      <c r="L37" s="677"/>
      <c r="M37" s="677"/>
      <c r="N37" s="677"/>
      <c r="O37" s="677"/>
      <c r="P37" s="677"/>
      <c r="Q37" s="678"/>
      <c r="R37" s="679">
        <v>1106700</v>
      </c>
      <c r="S37" s="680"/>
      <c r="T37" s="680"/>
      <c r="U37" s="680"/>
      <c r="V37" s="680"/>
      <c r="W37" s="680"/>
      <c r="X37" s="680"/>
      <c r="Y37" s="681"/>
      <c r="Z37" s="682">
        <v>1.7</v>
      </c>
      <c r="AA37" s="682"/>
      <c r="AB37" s="682"/>
      <c r="AC37" s="682"/>
      <c r="AD37" s="683" t="s">
        <v>126</v>
      </c>
      <c r="AE37" s="683"/>
      <c r="AF37" s="683"/>
      <c r="AG37" s="683"/>
      <c r="AH37" s="683"/>
      <c r="AI37" s="683"/>
      <c r="AJ37" s="683"/>
      <c r="AK37" s="683"/>
      <c r="AL37" s="684" t="s">
        <v>126</v>
      </c>
      <c r="AM37" s="685"/>
      <c r="AN37" s="685"/>
      <c r="AO37" s="686"/>
      <c r="AQ37" s="756" t="s">
        <v>324</v>
      </c>
      <c r="AR37" s="757"/>
      <c r="AS37" s="757"/>
      <c r="AT37" s="757"/>
      <c r="AU37" s="757"/>
      <c r="AV37" s="757"/>
      <c r="AW37" s="757"/>
      <c r="AX37" s="757"/>
      <c r="AY37" s="758"/>
      <c r="AZ37" s="679">
        <v>22137</v>
      </c>
      <c r="BA37" s="680"/>
      <c r="BB37" s="680"/>
      <c r="BC37" s="680"/>
      <c r="BD37" s="715"/>
      <c r="BE37" s="715"/>
      <c r="BF37" s="738"/>
      <c r="BG37" s="694" t="s">
        <v>325</v>
      </c>
      <c r="BH37" s="695"/>
      <c r="BI37" s="695"/>
      <c r="BJ37" s="695"/>
      <c r="BK37" s="695"/>
      <c r="BL37" s="695"/>
      <c r="BM37" s="695"/>
      <c r="BN37" s="695"/>
      <c r="BO37" s="695"/>
      <c r="BP37" s="695"/>
      <c r="BQ37" s="695"/>
      <c r="BR37" s="695"/>
      <c r="BS37" s="695"/>
      <c r="BT37" s="695"/>
      <c r="BU37" s="696"/>
      <c r="BV37" s="679">
        <v>8233</v>
      </c>
      <c r="BW37" s="680"/>
      <c r="BX37" s="680"/>
      <c r="BY37" s="680"/>
      <c r="BZ37" s="680"/>
      <c r="CA37" s="680"/>
      <c r="CB37" s="689"/>
      <c r="CD37" s="694" t="s">
        <v>326</v>
      </c>
      <c r="CE37" s="695"/>
      <c r="CF37" s="695"/>
      <c r="CG37" s="695"/>
      <c r="CH37" s="695"/>
      <c r="CI37" s="695"/>
      <c r="CJ37" s="695"/>
      <c r="CK37" s="695"/>
      <c r="CL37" s="695"/>
      <c r="CM37" s="695"/>
      <c r="CN37" s="695"/>
      <c r="CO37" s="695"/>
      <c r="CP37" s="695"/>
      <c r="CQ37" s="696"/>
      <c r="CR37" s="679">
        <v>860085</v>
      </c>
      <c r="CS37" s="715"/>
      <c r="CT37" s="715"/>
      <c r="CU37" s="715"/>
      <c r="CV37" s="715"/>
      <c r="CW37" s="715"/>
      <c r="CX37" s="715"/>
      <c r="CY37" s="716"/>
      <c r="CZ37" s="684">
        <v>1.6</v>
      </c>
      <c r="DA37" s="713"/>
      <c r="DB37" s="713"/>
      <c r="DC37" s="717"/>
      <c r="DD37" s="688">
        <v>860085</v>
      </c>
      <c r="DE37" s="715"/>
      <c r="DF37" s="715"/>
      <c r="DG37" s="715"/>
      <c r="DH37" s="715"/>
      <c r="DI37" s="715"/>
      <c r="DJ37" s="715"/>
      <c r="DK37" s="716"/>
      <c r="DL37" s="688">
        <v>768608</v>
      </c>
      <c r="DM37" s="715"/>
      <c r="DN37" s="715"/>
      <c r="DO37" s="715"/>
      <c r="DP37" s="715"/>
      <c r="DQ37" s="715"/>
      <c r="DR37" s="715"/>
      <c r="DS37" s="715"/>
      <c r="DT37" s="715"/>
      <c r="DU37" s="715"/>
      <c r="DV37" s="716"/>
      <c r="DW37" s="684">
        <v>4.8</v>
      </c>
      <c r="DX37" s="713"/>
      <c r="DY37" s="713"/>
      <c r="DZ37" s="713"/>
      <c r="EA37" s="713"/>
      <c r="EB37" s="713"/>
      <c r="EC37" s="714"/>
    </row>
    <row r="38" spans="2:133" ht="11.25" customHeight="1" x14ac:dyDescent="0.15">
      <c r="B38" s="724" t="s">
        <v>327</v>
      </c>
      <c r="C38" s="725"/>
      <c r="D38" s="725"/>
      <c r="E38" s="725"/>
      <c r="F38" s="725"/>
      <c r="G38" s="725"/>
      <c r="H38" s="725"/>
      <c r="I38" s="725"/>
      <c r="J38" s="725"/>
      <c r="K38" s="725"/>
      <c r="L38" s="725"/>
      <c r="M38" s="725"/>
      <c r="N38" s="725"/>
      <c r="O38" s="725"/>
      <c r="P38" s="725"/>
      <c r="Q38" s="726"/>
      <c r="R38" s="759">
        <v>64908425</v>
      </c>
      <c r="S38" s="760"/>
      <c r="T38" s="760"/>
      <c r="U38" s="760"/>
      <c r="V38" s="760"/>
      <c r="W38" s="760"/>
      <c r="X38" s="760"/>
      <c r="Y38" s="761"/>
      <c r="Z38" s="762">
        <v>100</v>
      </c>
      <c r="AA38" s="762"/>
      <c r="AB38" s="762"/>
      <c r="AC38" s="762"/>
      <c r="AD38" s="763">
        <v>14849822</v>
      </c>
      <c r="AE38" s="763"/>
      <c r="AF38" s="763"/>
      <c r="AG38" s="763"/>
      <c r="AH38" s="763"/>
      <c r="AI38" s="763"/>
      <c r="AJ38" s="763"/>
      <c r="AK38" s="763"/>
      <c r="AL38" s="764">
        <v>100</v>
      </c>
      <c r="AM38" s="750"/>
      <c r="AN38" s="750"/>
      <c r="AO38" s="765"/>
      <c r="AQ38" s="756" t="s">
        <v>328</v>
      </c>
      <c r="AR38" s="757"/>
      <c r="AS38" s="757"/>
      <c r="AT38" s="757"/>
      <c r="AU38" s="757"/>
      <c r="AV38" s="757"/>
      <c r="AW38" s="757"/>
      <c r="AX38" s="757"/>
      <c r="AY38" s="758"/>
      <c r="AZ38" s="679" t="s">
        <v>329</v>
      </c>
      <c r="BA38" s="680"/>
      <c r="BB38" s="680"/>
      <c r="BC38" s="680"/>
      <c r="BD38" s="715"/>
      <c r="BE38" s="715"/>
      <c r="BF38" s="738"/>
      <c r="BG38" s="694" t="s">
        <v>330</v>
      </c>
      <c r="BH38" s="695"/>
      <c r="BI38" s="695"/>
      <c r="BJ38" s="695"/>
      <c r="BK38" s="695"/>
      <c r="BL38" s="695"/>
      <c r="BM38" s="695"/>
      <c r="BN38" s="695"/>
      <c r="BO38" s="695"/>
      <c r="BP38" s="695"/>
      <c r="BQ38" s="695"/>
      <c r="BR38" s="695"/>
      <c r="BS38" s="695"/>
      <c r="BT38" s="695"/>
      <c r="BU38" s="696"/>
      <c r="BV38" s="679">
        <v>13466</v>
      </c>
      <c r="BW38" s="680"/>
      <c r="BX38" s="680"/>
      <c r="BY38" s="680"/>
      <c r="BZ38" s="680"/>
      <c r="CA38" s="680"/>
      <c r="CB38" s="689"/>
      <c r="CD38" s="694" t="s">
        <v>331</v>
      </c>
      <c r="CE38" s="695"/>
      <c r="CF38" s="695"/>
      <c r="CG38" s="695"/>
      <c r="CH38" s="695"/>
      <c r="CI38" s="695"/>
      <c r="CJ38" s="695"/>
      <c r="CK38" s="695"/>
      <c r="CL38" s="695"/>
      <c r="CM38" s="695"/>
      <c r="CN38" s="695"/>
      <c r="CO38" s="695"/>
      <c r="CP38" s="695"/>
      <c r="CQ38" s="696"/>
      <c r="CR38" s="679">
        <v>1859295</v>
      </c>
      <c r="CS38" s="680"/>
      <c r="CT38" s="680"/>
      <c r="CU38" s="680"/>
      <c r="CV38" s="680"/>
      <c r="CW38" s="680"/>
      <c r="CX38" s="680"/>
      <c r="CY38" s="681"/>
      <c r="CZ38" s="684">
        <v>3.5</v>
      </c>
      <c r="DA38" s="713"/>
      <c r="DB38" s="713"/>
      <c r="DC38" s="717"/>
      <c r="DD38" s="688">
        <v>1515610</v>
      </c>
      <c r="DE38" s="680"/>
      <c r="DF38" s="680"/>
      <c r="DG38" s="680"/>
      <c r="DH38" s="680"/>
      <c r="DI38" s="680"/>
      <c r="DJ38" s="680"/>
      <c r="DK38" s="681"/>
      <c r="DL38" s="688">
        <v>1453310</v>
      </c>
      <c r="DM38" s="680"/>
      <c r="DN38" s="680"/>
      <c r="DO38" s="680"/>
      <c r="DP38" s="680"/>
      <c r="DQ38" s="680"/>
      <c r="DR38" s="680"/>
      <c r="DS38" s="680"/>
      <c r="DT38" s="680"/>
      <c r="DU38" s="680"/>
      <c r="DV38" s="681"/>
      <c r="DW38" s="684">
        <v>9.1</v>
      </c>
      <c r="DX38" s="713"/>
      <c r="DY38" s="713"/>
      <c r="DZ38" s="713"/>
      <c r="EA38" s="713"/>
      <c r="EB38" s="713"/>
      <c r="EC38" s="714"/>
    </row>
    <row r="39" spans="2:133" ht="11.25" customHeight="1" x14ac:dyDescent="0.15">
      <c r="AQ39" s="756" t="s">
        <v>332</v>
      </c>
      <c r="AR39" s="757"/>
      <c r="AS39" s="757"/>
      <c r="AT39" s="757"/>
      <c r="AU39" s="757"/>
      <c r="AV39" s="757"/>
      <c r="AW39" s="757"/>
      <c r="AX39" s="757"/>
      <c r="AY39" s="758"/>
      <c r="AZ39" s="679" t="s">
        <v>329</v>
      </c>
      <c r="BA39" s="680"/>
      <c r="BB39" s="680"/>
      <c r="BC39" s="680"/>
      <c r="BD39" s="715"/>
      <c r="BE39" s="715"/>
      <c r="BF39" s="738"/>
      <c r="BG39" s="770" t="s">
        <v>333</v>
      </c>
      <c r="BH39" s="771"/>
      <c r="BI39" s="771"/>
      <c r="BJ39" s="771"/>
      <c r="BK39" s="771"/>
      <c r="BL39" s="235"/>
      <c r="BM39" s="695" t="s">
        <v>334</v>
      </c>
      <c r="BN39" s="695"/>
      <c r="BO39" s="695"/>
      <c r="BP39" s="695"/>
      <c r="BQ39" s="695"/>
      <c r="BR39" s="695"/>
      <c r="BS39" s="695"/>
      <c r="BT39" s="695"/>
      <c r="BU39" s="696"/>
      <c r="BV39" s="679">
        <v>113</v>
      </c>
      <c r="BW39" s="680"/>
      <c r="BX39" s="680"/>
      <c r="BY39" s="680"/>
      <c r="BZ39" s="680"/>
      <c r="CA39" s="680"/>
      <c r="CB39" s="689"/>
      <c r="CD39" s="694" t="s">
        <v>335</v>
      </c>
      <c r="CE39" s="695"/>
      <c r="CF39" s="695"/>
      <c r="CG39" s="695"/>
      <c r="CH39" s="695"/>
      <c r="CI39" s="695"/>
      <c r="CJ39" s="695"/>
      <c r="CK39" s="695"/>
      <c r="CL39" s="695"/>
      <c r="CM39" s="695"/>
      <c r="CN39" s="695"/>
      <c r="CO39" s="695"/>
      <c r="CP39" s="695"/>
      <c r="CQ39" s="696"/>
      <c r="CR39" s="679">
        <v>5810963</v>
      </c>
      <c r="CS39" s="715"/>
      <c r="CT39" s="715"/>
      <c r="CU39" s="715"/>
      <c r="CV39" s="715"/>
      <c r="CW39" s="715"/>
      <c r="CX39" s="715"/>
      <c r="CY39" s="716"/>
      <c r="CZ39" s="684">
        <v>10.9</v>
      </c>
      <c r="DA39" s="713"/>
      <c r="DB39" s="713"/>
      <c r="DC39" s="717"/>
      <c r="DD39" s="688">
        <v>1989257</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15">
      <c r="AQ40" s="756" t="s">
        <v>336</v>
      </c>
      <c r="AR40" s="757"/>
      <c r="AS40" s="757"/>
      <c r="AT40" s="757"/>
      <c r="AU40" s="757"/>
      <c r="AV40" s="757"/>
      <c r="AW40" s="757"/>
      <c r="AX40" s="757"/>
      <c r="AY40" s="758"/>
      <c r="AZ40" s="679">
        <v>439038</v>
      </c>
      <c r="BA40" s="680"/>
      <c r="BB40" s="680"/>
      <c r="BC40" s="680"/>
      <c r="BD40" s="715"/>
      <c r="BE40" s="715"/>
      <c r="BF40" s="738"/>
      <c r="BG40" s="770"/>
      <c r="BH40" s="771"/>
      <c r="BI40" s="771"/>
      <c r="BJ40" s="771"/>
      <c r="BK40" s="771"/>
      <c r="BL40" s="235"/>
      <c r="BM40" s="695" t="s">
        <v>337</v>
      </c>
      <c r="BN40" s="695"/>
      <c r="BO40" s="695"/>
      <c r="BP40" s="695"/>
      <c r="BQ40" s="695"/>
      <c r="BR40" s="695"/>
      <c r="BS40" s="695"/>
      <c r="BT40" s="695"/>
      <c r="BU40" s="696"/>
      <c r="BV40" s="679">
        <v>1</v>
      </c>
      <c r="BW40" s="680"/>
      <c r="BX40" s="680"/>
      <c r="BY40" s="680"/>
      <c r="BZ40" s="680"/>
      <c r="CA40" s="680"/>
      <c r="CB40" s="689"/>
      <c r="CD40" s="694" t="s">
        <v>338</v>
      </c>
      <c r="CE40" s="695"/>
      <c r="CF40" s="695"/>
      <c r="CG40" s="695"/>
      <c r="CH40" s="695"/>
      <c r="CI40" s="695"/>
      <c r="CJ40" s="695"/>
      <c r="CK40" s="695"/>
      <c r="CL40" s="695"/>
      <c r="CM40" s="695"/>
      <c r="CN40" s="695"/>
      <c r="CO40" s="695"/>
      <c r="CP40" s="695"/>
      <c r="CQ40" s="696"/>
      <c r="CR40" s="679">
        <v>1363055</v>
      </c>
      <c r="CS40" s="680"/>
      <c r="CT40" s="680"/>
      <c r="CU40" s="680"/>
      <c r="CV40" s="680"/>
      <c r="CW40" s="680"/>
      <c r="CX40" s="680"/>
      <c r="CY40" s="681"/>
      <c r="CZ40" s="684">
        <v>2.6</v>
      </c>
      <c r="DA40" s="713"/>
      <c r="DB40" s="713"/>
      <c r="DC40" s="717"/>
      <c r="DD40" s="688">
        <v>1004952</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15">
      <c r="AQ41" s="766" t="s">
        <v>339</v>
      </c>
      <c r="AR41" s="767"/>
      <c r="AS41" s="767"/>
      <c r="AT41" s="767"/>
      <c r="AU41" s="767"/>
      <c r="AV41" s="767"/>
      <c r="AW41" s="767"/>
      <c r="AX41" s="767"/>
      <c r="AY41" s="768"/>
      <c r="AZ41" s="759">
        <v>1420257</v>
      </c>
      <c r="BA41" s="760"/>
      <c r="BB41" s="760"/>
      <c r="BC41" s="760"/>
      <c r="BD41" s="749"/>
      <c r="BE41" s="749"/>
      <c r="BF41" s="751"/>
      <c r="BG41" s="772"/>
      <c r="BH41" s="773"/>
      <c r="BI41" s="773"/>
      <c r="BJ41" s="773"/>
      <c r="BK41" s="773"/>
      <c r="BL41" s="236"/>
      <c r="BM41" s="704" t="s">
        <v>340</v>
      </c>
      <c r="BN41" s="704"/>
      <c r="BO41" s="704"/>
      <c r="BP41" s="704"/>
      <c r="BQ41" s="704"/>
      <c r="BR41" s="704"/>
      <c r="BS41" s="704"/>
      <c r="BT41" s="704"/>
      <c r="BU41" s="705"/>
      <c r="BV41" s="759">
        <v>334</v>
      </c>
      <c r="BW41" s="760"/>
      <c r="BX41" s="760"/>
      <c r="BY41" s="760"/>
      <c r="BZ41" s="760"/>
      <c r="CA41" s="760"/>
      <c r="CB41" s="769"/>
      <c r="CD41" s="694" t="s">
        <v>341</v>
      </c>
      <c r="CE41" s="695"/>
      <c r="CF41" s="695"/>
      <c r="CG41" s="695"/>
      <c r="CH41" s="695"/>
      <c r="CI41" s="695"/>
      <c r="CJ41" s="695"/>
      <c r="CK41" s="695"/>
      <c r="CL41" s="695"/>
      <c r="CM41" s="695"/>
      <c r="CN41" s="695"/>
      <c r="CO41" s="695"/>
      <c r="CP41" s="695"/>
      <c r="CQ41" s="696"/>
      <c r="CR41" s="679" t="s">
        <v>329</v>
      </c>
      <c r="CS41" s="715"/>
      <c r="CT41" s="715"/>
      <c r="CU41" s="715"/>
      <c r="CV41" s="715"/>
      <c r="CW41" s="715"/>
      <c r="CX41" s="715"/>
      <c r="CY41" s="716"/>
      <c r="CZ41" s="684" t="s">
        <v>329</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343</v>
      </c>
      <c r="CE42" s="677"/>
      <c r="CF42" s="677"/>
      <c r="CG42" s="677"/>
      <c r="CH42" s="677"/>
      <c r="CI42" s="677"/>
      <c r="CJ42" s="677"/>
      <c r="CK42" s="677"/>
      <c r="CL42" s="677"/>
      <c r="CM42" s="677"/>
      <c r="CN42" s="677"/>
      <c r="CO42" s="677"/>
      <c r="CP42" s="677"/>
      <c r="CQ42" s="678"/>
      <c r="CR42" s="679">
        <v>22166035</v>
      </c>
      <c r="CS42" s="680"/>
      <c r="CT42" s="680"/>
      <c r="CU42" s="680"/>
      <c r="CV42" s="680"/>
      <c r="CW42" s="680"/>
      <c r="CX42" s="680"/>
      <c r="CY42" s="681"/>
      <c r="CZ42" s="684">
        <v>41.7</v>
      </c>
      <c r="DA42" s="685"/>
      <c r="DB42" s="685"/>
      <c r="DC42" s="780"/>
      <c r="DD42" s="688">
        <v>5684354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345</v>
      </c>
      <c r="CE43" s="677"/>
      <c r="CF43" s="677"/>
      <c r="CG43" s="677"/>
      <c r="CH43" s="677"/>
      <c r="CI43" s="677"/>
      <c r="CJ43" s="677"/>
      <c r="CK43" s="677"/>
      <c r="CL43" s="677"/>
      <c r="CM43" s="677"/>
      <c r="CN43" s="677"/>
      <c r="CO43" s="677"/>
      <c r="CP43" s="677"/>
      <c r="CQ43" s="678"/>
      <c r="CR43" s="679">
        <v>374285</v>
      </c>
      <c r="CS43" s="715"/>
      <c r="CT43" s="715"/>
      <c r="CU43" s="715"/>
      <c r="CV43" s="715"/>
      <c r="CW43" s="715"/>
      <c r="CX43" s="715"/>
      <c r="CY43" s="716"/>
      <c r="CZ43" s="684">
        <v>0.7</v>
      </c>
      <c r="DA43" s="713"/>
      <c r="DB43" s="713"/>
      <c r="DC43" s="717"/>
      <c r="DD43" s="688">
        <v>348185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346</v>
      </c>
      <c r="CD44" s="791" t="s">
        <v>297</v>
      </c>
      <c r="CE44" s="792"/>
      <c r="CF44" s="676" t="s">
        <v>347</v>
      </c>
      <c r="CG44" s="677"/>
      <c r="CH44" s="677"/>
      <c r="CI44" s="677"/>
      <c r="CJ44" s="677"/>
      <c r="CK44" s="677"/>
      <c r="CL44" s="677"/>
      <c r="CM44" s="677"/>
      <c r="CN44" s="677"/>
      <c r="CO44" s="677"/>
      <c r="CP44" s="677"/>
      <c r="CQ44" s="678"/>
      <c r="CR44" s="679">
        <v>19266686</v>
      </c>
      <c r="CS44" s="680"/>
      <c r="CT44" s="680"/>
      <c r="CU44" s="680"/>
      <c r="CV44" s="680"/>
      <c r="CW44" s="680"/>
      <c r="CX44" s="680"/>
      <c r="CY44" s="681"/>
      <c r="CZ44" s="684">
        <v>36.200000000000003</v>
      </c>
      <c r="DA44" s="685"/>
      <c r="DB44" s="685"/>
      <c r="DC44" s="780"/>
      <c r="DD44" s="688">
        <v>4022847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348</v>
      </c>
      <c r="CG45" s="677"/>
      <c r="CH45" s="677"/>
      <c r="CI45" s="677"/>
      <c r="CJ45" s="677"/>
      <c r="CK45" s="677"/>
      <c r="CL45" s="677"/>
      <c r="CM45" s="677"/>
      <c r="CN45" s="677"/>
      <c r="CO45" s="677"/>
      <c r="CP45" s="677"/>
      <c r="CQ45" s="678"/>
      <c r="CR45" s="679">
        <v>14066513</v>
      </c>
      <c r="CS45" s="715"/>
      <c r="CT45" s="715"/>
      <c r="CU45" s="715"/>
      <c r="CV45" s="715"/>
      <c r="CW45" s="715"/>
      <c r="CX45" s="715"/>
      <c r="CY45" s="716"/>
      <c r="CZ45" s="684">
        <v>26.5</v>
      </c>
      <c r="DA45" s="713"/>
      <c r="DB45" s="713"/>
      <c r="DC45" s="717"/>
      <c r="DD45" s="688">
        <v>2699526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349</v>
      </c>
      <c r="CG46" s="677"/>
      <c r="CH46" s="677"/>
      <c r="CI46" s="677"/>
      <c r="CJ46" s="677"/>
      <c r="CK46" s="677"/>
      <c r="CL46" s="677"/>
      <c r="CM46" s="677"/>
      <c r="CN46" s="677"/>
      <c r="CO46" s="677"/>
      <c r="CP46" s="677"/>
      <c r="CQ46" s="678"/>
      <c r="CR46" s="679">
        <v>4895900</v>
      </c>
      <c r="CS46" s="680"/>
      <c r="CT46" s="680"/>
      <c r="CU46" s="680"/>
      <c r="CV46" s="680"/>
      <c r="CW46" s="680"/>
      <c r="CX46" s="680"/>
      <c r="CY46" s="681"/>
      <c r="CZ46" s="684">
        <v>9.1999999999999993</v>
      </c>
      <c r="DA46" s="685"/>
      <c r="DB46" s="685"/>
      <c r="DC46" s="780"/>
      <c r="DD46" s="688">
        <v>1185128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350</v>
      </c>
      <c r="CG47" s="677"/>
      <c r="CH47" s="677"/>
      <c r="CI47" s="677"/>
      <c r="CJ47" s="677"/>
      <c r="CK47" s="677"/>
      <c r="CL47" s="677"/>
      <c r="CM47" s="677"/>
      <c r="CN47" s="677"/>
      <c r="CO47" s="677"/>
      <c r="CP47" s="677"/>
      <c r="CQ47" s="678"/>
      <c r="CR47" s="679">
        <v>2899349</v>
      </c>
      <c r="CS47" s="715"/>
      <c r="CT47" s="715"/>
      <c r="CU47" s="715"/>
      <c r="CV47" s="715"/>
      <c r="CW47" s="715"/>
      <c r="CX47" s="715"/>
      <c r="CY47" s="716"/>
      <c r="CZ47" s="684">
        <v>5.5</v>
      </c>
      <c r="DA47" s="713"/>
      <c r="DB47" s="713"/>
      <c r="DC47" s="717"/>
      <c r="DD47" s="688">
        <v>1661507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351</v>
      </c>
      <c r="CG48" s="677"/>
      <c r="CH48" s="677"/>
      <c r="CI48" s="677"/>
      <c r="CJ48" s="677"/>
      <c r="CK48" s="677"/>
      <c r="CL48" s="677"/>
      <c r="CM48" s="677"/>
      <c r="CN48" s="677"/>
      <c r="CO48" s="677"/>
      <c r="CP48" s="677"/>
      <c r="CQ48" s="678"/>
      <c r="CR48" s="679" t="s">
        <v>329</v>
      </c>
      <c r="CS48" s="680"/>
      <c r="CT48" s="680"/>
      <c r="CU48" s="680"/>
      <c r="CV48" s="680"/>
      <c r="CW48" s="680"/>
      <c r="CX48" s="680"/>
      <c r="CY48" s="681"/>
      <c r="CZ48" s="684" t="s">
        <v>126</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352</v>
      </c>
      <c r="CE49" s="725"/>
      <c r="CF49" s="725"/>
      <c r="CG49" s="725"/>
      <c r="CH49" s="725"/>
      <c r="CI49" s="725"/>
      <c r="CJ49" s="725"/>
      <c r="CK49" s="725"/>
      <c r="CL49" s="725"/>
      <c r="CM49" s="725"/>
      <c r="CN49" s="725"/>
      <c r="CO49" s="725"/>
      <c r="CP49" s="725"/>
      <c r="CQ49" s="726"/>
      <c r="CR49" s="759">
        <v>53179368</v>
      </c>
      <c r="CS49" s="749"/>
      <c r="CT49" s="749"/>
      <c r="CU49" s="749"/>
      <c r="CV49" s="749"/>
      <c r="CW49" s="749"/>
      <c r="CX49" s="749"/>
      <c r="CY49" s="781"/>
      <c r="CZ49" s="764">
        <v>100</v>
      </c>
      <c r="DA49" s="782"/>
      <c r="DB49" s="782"/>
      <c r="DC49" s="783"/>
      <c r="DD49" s="784">
        <v>25599512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Bj2Bp8dzZdW6QI6sTeO4U9pFU2TQ/EKVzR7W6GGufV0rYMtVjr2pFwQ5DEZaHBl955Q1XrNYltHqEVNB1X+Hlg==" saltValue="He7w9lQ2sUvVPsuUY1Go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354</v>
      </c>
      <c r="DK2" s="827"/>
      <c r="DL2" s="827"/>
      <c r="DM2" s="827"/>
      <c r="DN2" s="827"/>
      <c r="DO2" s="828"/>
      <c r="DP2" s="249"/>
      <c r="DQ2" s="826" t="s">
        <v>355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356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357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358</v>
      </c>
      <c r="B5" s="821"/>
      <c r="C5" s="821"/>
      <c r="D5" s="821"/>
      <c r="E5" s="821"/>
      <c r="F5" s="821"/>
      <c r="G5" s="821"/>
      <c r="H5" s="821"/>
      <c r="I5" s="821"/>
      <c r="J5" s="821"/>
      <c r="K5" s="821"/>
      <c r="L5" s="821"/>
      <c r="M5" s="821"/>
      <c r="N5" s="821"/>
      <c r="O5" s="821"/>
      <c r="P5" s="822"/>
      <c r="Q5" s="797" t="s">
        <v>359</v>
      </c>
      <c r="R5" s="798"/>
      <c r="S5" s="798"/>
      <c r="T5" s="798"/>
      <c r="U5" s="799"/>
      <c r="V5" s="797" t="s">
        <v>360</v>
      </c>
      <c r="W5" s="798"/>
      <c r="X5" s="798"/>
      <c r="Y5" s="798"/>
      <c r="Z5" s="799"/>
      <c r="AA5" s="797" t="s">
        <v>361</v>
      </c>
      <c r="AB5" s="798"/>
      <c r="AC5" s="798"/>
      <c r="AD5" s="798"/>
      <c r="AE5" s="798"/>
      <c r="AF5" s="830" t="s">
        <v>362</v>
      </c>
      <c r="AG5" s="798"/>
      <c r="AH5" s="798"/>
      <c r="AI5" s="798"/>
      <c r="AJ5" s="809"/>
      <c r="AK5" s="798" t="s">
        <v>363</v>
      </c>
      <c r="AL5" s="798"/>
      <c r="AM5" s="798"/>
      <c r="AN5" s="798"/>
      <c r="AO5" s="799"/>
      <c r="AP5" s="797" t="s">
        <v>364</v>
      </c>
      <c r="AQ5" s="798"/>
      <c r="AR5" s="798"/>
      <c r="AS5" s="798"/>
      <c r="AT5" s="799"/>
      <c r="AU5" s="797" t="s">
        <v>365</v>
      </c>
      <c r="AV5" s="798"/>
      <c r="AW5" s="798"/>
      <c r="AX5" s="798"/>
      <c r="AY5" s="809"/>
      <c r="AZ5" s="256"/>
      <c r="BA5" s="256"/>
      <c r="BB5" s="256"/>
      <c r="BC5" s="256"/>
      <c r="BD5" s="256"/>
      <c r="BE5" s="257"/>
      <c r="BF5" s="257"/>
      <c r="BG5" s="257"/>
      <c r="BH5" s="257"/>
      <c r="BI5" s="257"/>
      <c r="BJ5" s="257"/>
      <c r="BK5" s="257"/>
      <c r="BL5" s="257"/>
      <c r="BM5" s="257"/>
      <c r="BN5" s="257"/>
      <c r="BO5" s="257"/>
      <c r="BP5" s="257"/>
      <c r="BQ5" s="820" t="s">
        <v>366</v>
      </c>
      <c r="BR5" s="821"/>
      <c r="BS5" s="821"/>
      <c r="BT5" s="821"/>
      <c r="BU5" s="821"/>
      <c r="BV5" s="821"/>
      <c r="BW5" s="821"/>
      <c r="BX5" s="821"/>
      <c r="BY5" s="821"/>
      <c r="BZ5" s="821"/>
      <c r="CA5" s="821"/>
      <c r="CB5" s="821"/>
      <c r="CC5" s="821"/>
      <c r="CD5" s="821"/>
      <c r="CE5" s="821"/>
      <c r="CF5" s="821"/>
      <c r="CG5" s="822"/>
      <c r="CH5" s="797" t="s">
        <v>367</v>
      </c>
      <c r="CI5" s="798"/>
      <c r="CJ5" s="798"/>
      <c r="CK5" s="798"/>
      <c r="CL5" s="799"/>
      <c r="CM5" s="797" t="s">
        <v>368</v>
      </c>
      <c r="CN5" s="798"/>
      <c r="CO5" s="798"/>
      <c r="CP5" s="798"/>
      <c r="CQ5" s="799"/>
      <c r="CR5" s="797" t="s">
        <v>369</v>
      </c>
      <c r="CS5" s="798"/>
      <c r="CT5" s="798"/>
      <c r="CU5" s="798"/>
      <c r="CV5" s="799"/>
      <c r="CW5" s="797" t="s">
        <v>370</v>
      </c>
      <c r="CX5" s="798"/>
      <c r="CY5" s="798"/>
      <c r="CZ5" s="798"/>
      <c r="DA5" s="799"/>
      <c r="DB5" s="797" t="s">
        <v>371</v>
      </c>
      <c r="DC5" s="798"/>
      <c r="DD5" s="798"/>
      <c r="DE5" s="798"/>
      <c r="DF5" s="799"/>
      <c r="DG5" s="803" t="s">
        <v>372</v>
      </c>
      <c r="DH5" s="804"/>
      <c r="DI5" s="804"/>
      <c r="DJ5" s="804"/>
      <c r="DK5" s="805"/>
      <c r="DL5" s="803" t="s">
        <v>373</v>
      </c>
      <c r="DM5" s="804"/>
      <c r="DN5" s="804"/>
      <c r="DO5" s="804"/>
      <c r="DP5" s="805"/>
      <c r="DQ5" s="797" t="s">
        <v>374</v>
      </c>
      <c r="DR5" s="798"/>
      <c r="DS5" s="798"/>
      <c r="DT5" s="798"/>
      <c r="DU5" s="799"/>
      <c r="DV5" s="797" t="s">
        <v>365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375</v>
      </c>
      <c r="C7" s="812"/>
      <c r="D7" s="812"/>
      <c r="E7" s="812"/>
      <c r="F7" s="812"/>
      <c r="G7" s="812"/>
      <c r="H7" s="812"/>
      <c r="I7" s="812"/>
      <c r="J7" s="812"/>
      <c r="K7" s="812"/>
      <c r="L7" s="812"/>
      <c r="M7" s="812"/>
      <c r="N7" s="812"/>
      <c r="O7" s="812"/>
      <c r="P7" s="813"/>
      <c r="Q7" s="814">
        <v>61010</v>
      </c>
      <c r="R7" s="815"/>
      <c r="S7" s="815"/>
      <c r="T7" s="815"/>
      <c r="U7" s="815"/>
      <c r="V7" s="815">
        <v>52476</v>
      </c>
      <c r="W7" s="815"/>
      <c r="X7" s="815"/>
      <c r="Y7" s="815"/>
      <c r="Z7" s="815"/>
      <c r="AA7" s="815">
        <v>8535</v>
      </c>
      <c r="AB7" s="815"/>
      <c r="AC7" s="815"/>
      <c r="AD7" s="815"/>
      <c r="AE7" s="816"/>
      <c r="AF7" s="817">
        <v>1665</v>
      </c>
      <c r="AG7" s="818"/>
      <c r="AH7" s="818"/>
      <c r="AI7" s="818"/>
      <c r="AJ7" s="819"/>
      <c r="AK7" s="854">
        <v>14315</v>
      </c>
      <c r="AL7" s="855"/>
      <c r="AM7" s="855"/>
      <c r="AN7" s="855"/>
      <c r="AO7" s="855"/>
      <c r="AP7" s="855">
        <v>30005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572</v>
      </c>
      <c r="BT7" s="859"/>
      <c r="BU7" s="859"/>
      <c r="BV7" s="859"/>
      <c r="BW7" s="859"/>
      <c r="BX7" s="859"/>
      <c r="BY7" s="859"/>
      <c r="BZ7" s="859"/>
      <c r="CA7" s="859"/>
      <c r="CB7" s="859"/>
      <c r="CC7" s="859"/>
      <c r="CD7" s="859"/>
      <c r="CE7" s="859"/>
      <c r="CF7" s="859"/>
      <c r="CG7" s="860"/>
      <c r="CH7" s="851">
        <v>-1</v>
      </c>
      <c r="CI7" s="852"/>
      <c r="CJ7" s="852"/>
      <c r="CK7" s="852"/>
      <c r="CL7" s="853"/>
      <c r="CM7" s="851">
        <v>313</v>
      </c>
      <c r="CN7" s="852"/>
      <c r="CO7" s="852"/>
      <c r="CP7" s="852"/>
      <c r="CQ7" s="853"/>
      <c r="CR7" s="851">
        <v>5</v>
      </c>
      <c r="CS7" s="852"/>
      <c r="CT7" s="852"/>
      <c r="CU7" s="852"/>
      <c r="CV7" s="853"/>
      <c r="CW7" s="851" t="s">
        <v>583</v>
      </c>
      <c r="CX7" s="852"/>
      <c r="CY7" s="852"/>
      <c r="CZ7" s="852"/>
      <c r="DA7" s="853"/>
      <c r="DB7" s="851" t="s">
        <v>583</v>
      </c>
      <c r="DC7" s="852"/>
      <c r="DD7" s="852"/>
      <c r="DE7" s="852"/>
      <c r="DF7" s="853"/>
      <c r="DG7" s="851" t="s">
        <v>583</v>
      </c>
      <c r="DH7" s="852"/>
      <c r="DI7" s="852"/>
      <c r="DJ7" s="852"/>
      <c r="DK7" s="853"/>
      <c r="DL7" s="851" t="s">
        <v>583</v>
      </c>
      <c r="DM7" s="852"/>
      <c r="DN7" s="852"/>
      <c r="DO7" s="852"/>
      <c r="DP7" s="853"/>
      <c r="DQ7" s="851" t="s">
        <v>583</v>
      </c>
      <c r="DR7" s="852"/>
      <c r="DS7" s="852"/>
      <c r="DT7" s="852"/>
      <c r="DU7" s="853"/>
      <c r="DV7" s="832"/>
      <c r="DW7" s="833"/>
      <c r="DX7" s="833"/>
      <c r="DY7" s="833"/>
      <c r="DZ7" s="834"/>
      <c r="EA7" s="254"/>
    </row>
    <row r="8" spans="1:131" s="255" customFormat="1" ht="26.25" customHeight="1" x14ac:dyDescent="0.15">
      <c r="A8" s="261">
        <v>2</v>
      </c>
      <c r="B8" s="835" t="s">
        <v>376</v>
      </c>
      <c r="C8" s="836"/>
      <c r="D8" s="836"/>
      <c r="E8" s="836"/>
      <c r="F8" s="836"/>
      <c r="G8" s="836"/>
      <c r="H8" s="836"/>
      <c r="I8" s="836"/>
      <c r="J8" s="836"/>
      <c r="K8" s="836"/>
      <c r="L8" s="836"/>
      <c r="M8" s="836"/>
      <c r="N8" s="836"/>
      <c r="O8" s="836"/>
      <c r="P8" s="837"/>
      <c r="Q8" s="838">
        <v>171</v>
      </c>
      <c r="R8" s="839"/>
      <c r="S8" s="839"/>
      <c r="T8" s="839"/>
      <c r="U8" s="839"/>
      <c r="V8" s="839">
        <v>171</v>
      </c>
      <c r="W8" s="839"/>
      <c r="X8" s="839"/>
      <c r="Y8" s="839"/>
      <c r="Z8" s="839"/>
      <c r="AA8" s="839">
        <v>0</v>
      </c>
      <c r="AB8" s="839"/>
      <c r="AC8" s="839"/>
      <c r="AD8" s="839"/>
      <c r="AE8" s="840"/>
      <c r="AF8" s="841">
        <v>0</v>
      </c>
      <c r="AG8" s="842"/>
      <c r="AH8" s="842"/>
      <c r="AI8" s="842"/>
      <c r="AJ8" s="843"/>
      <c r="AK8" s="844">
        <v>2</v>
      </c>
      <c r="AL8" s="845"/>
      <c r="AM8" s="845"/>
      <c r="AN8" s="845"/>
      <c r="AO8" s="845"/>
      <c r="AP8" s="845">
        <v>336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573</v>
      </c>
      <c r="BT8" s="849"/>
      <c r="BU8" s="849"/>
      <c r="BV8" s="849"/>
      <c r="BW8" s="849"/>
      <c r="BX8" s="849"/>
      <c r="BY8" s="849"/>
      <c r="BZ8" s="849"/>
      <c r="CA8" s="849"/>
      <c r="CB8" s="849"/>
      <c r="CC8" s="849"/>
      <c r="CD8" s="849"/>
      <c r="CE8" s="849"/>
      <c r="CF8" s="849"/>
      <c r="CG8" s="850"/>
      <c r="CH8" s="861">
        <v>4</v>
      </c>
      <c r="CI8" s="862"/>
      <c r="CJ8" s="862"/>
      <c r="CK8" s="862"/>
      <c r="CL8" s="863"/>
      <c r="CM8" s="861">
        <v>76</v>
      </c>
      <c r="CN8" s="862"/>
      <c r="CO8" s="862"/>
      <c r="CP8" s="862"/>
      <c r="CQ8" s="863"/>
      <c r="CR8" s="861">
        <v>50</v>
      </c>
      <c r="CS8" s="862"/>
      <c r="CT8" s="862"/>
      <c r="CU8" s="862"/>
      <c r="CV8" s="863"/>
      <c r="CW8" s="861" t="s">
        <v>583</v>
      </c>
      <c r="CX8" s="862"/>
      <c r="CY8" s="862"/>
      <c r="CZ8" s="862"/>
      <c r="DA8" s="863"/>
      <c r="DB8" s="861" t="s">
        <v>583</v>
      </c>
      <c r="DC8" s="862"/>
      <c r="DD8" s="862"/>
      <c r="DE8" s="862"/>
      <c r="DF8" s="863"/>
      <c r="DG8" s="861" t="s">
        <v>583</v>
      </c>
      <c r="DH8" s="862"/>
      <c r="DI8" s="862"/>
      <c r="DJ8" s="862"/>
      <c r="DK8" s="863"/>
      <c r="DL8" s="861" t="s">
        <v>583</v>
      </c>
      <c r="DM8" s="862"/>
      <c r="DN8" s="862"/>
      <c r="DO8" s="862"/>
      <c r="DP8" s="863"/>
      <c r="DQ8" s="861" t="s">
        <v>583</v>
      </c>
      <c r="DR8" s="862"/>
      <c r="DS8" s="862"/>
      <c r="DT8" s="862"/>
      <c r="DU8" s="863"/>
      <c r="DV8" s="864"/>
      <c r="DW8" s="865"/>
      <c r="DX8" s="865"/>
      <c r="DY8" s="865"/>
      <c r="DZ8" s="866"/>
      <c r="EA8" s="254"/>
    </row>
    <row r="9" spans="1:131" s="255" customFormat="1" ht="26.25" customHeight="1" x14ac:dyDescent="0.15">
      <c r="A9" s="261">
        <v>3</v>
      </c>
      <c r="B9" s="835" t="s">
        <v>377</v>
      </c>
      <c r="C9" s="836"/>
      <c r="D9" s="836"/>
      <c r="E9" s="836"/>
      <c r="F9" s="836"/>
      <c r="G9" s="836"/>
      <c r="H9" s="836"/>
      <c r="I9" s="836"/>
      <c r="J9" s="836"/>
      <c r="K9" s="836"/>
      <c r="L9" s="836"/>
      <c r="M9" s="836"/>
      <c r="N9" s="836"/>
      <c r="O9" s="836"/>
      <c r="P9" s="837"/>
      <c r="Q9" s="838">
        <v>166</v>
      </c>
      <c r="R9" s="839"/>
      <c r="S9" s="839"/>
      <c r="T9" s="839"/>
      <c r="U9" s="839"/>
      <c r="V9" s="839">
        <v>145</v>
      </c>
      <c r="W9" s="839"/>
      <c r="X9" s="839"/>
      <c r="Y9" s="839"/>
      <c r="Z9" s="839"/>
      <c r="AA9" s="839">
        <v>21</v>
      </c>
      <c r="AB9" s="839"/>
      <c r="AC9" s="839"/>
      <c r="AD9" s="839"/>
      <c r="AE9" s="840"/>
      <c r="AF9" s="841">
        <v>21</v>
      </c>
      <c r="AG9" s="842"/>
      <c r="AH9" s="842"/>
      <c r="AI9" s="842"/>
      <c r="AJ9" s="843"/>
      <c r="AK9" s="844">
        <v>58</v>
      </c>
      <c r="AL9" s="845"/>
      <c r="AM9" s="845"/>
      <c r="AN9" s="845"/>
      <c r="AO9" s="845"/>
      <c r="AP9" s="845" t="s">
        <v>580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574</v>
      </c>
      <c r="BT9" s="849"/>
      <c r="BU9" s="849"/>
      <c r="BV9" s="849"/>
      <c r="BW9" s="849"/>
      <c r="BX9" s="849"/>
      <c r="BY9" s="849"/>
      <c r="BZ9" s="849"/>
      <c r="CA9" s="849"/>
      <c r="CB9" s="849"/>
      <c r="CC9" s="849"/>
      <c r="CD9" s="849"/>
      <c r="CE9" s="849"/>
      <c r="CF9" s="849"/>
      <c r="CG9" s="850"/>
      <c r="CH9" s="861">
        <v>3</v>
      </c>
      <c r="CI9" s="862"/>
      <c r="CJ9" s="862"/>
      <c r="CK9" s="862"/>
      <c r="CL9" s="863"/>
      <c r="CM9" s="861">
        <v>56</v>
      </c>
      <c r="CN9" s="862"/>
      <c r="CO9" s="862"/>
      <c r="CP9" s="862"/>
      <c r="CQ9" s="863"/>
      <c r="CR9" s="861">
        <v>10</v>
      </c>
      <c r="CS9" s="862"/>
      <c r="CT9" s="862"/>
      <c r="CU9" s="862"/>
      <c r="CV9" s="863"/>
      <c r="CW9" s="861" t="s">
        <v>583</v>
      </c>
      <c r="CX9" s="862"/>
      <c r="CY9" s="862"/>
      <c r="CZ9" s="862"/>
      <c r="DA9" s="863"/>
      <c r="DB9" s="861" t="s">
        <v>584</v>
      </c>
      <c r="DC9" s="862"/>
      <c r="DD9" s="862"/>
      <c r="DE9" s="862"/>
      <c r="DF9" s="863"/>
      <c r="DG9" s="861" t="s">
        <v>583</v>
      </c>
      <c r="DH9" s="862"/>
      <c r="DI9" s="862"/>
      <c r="DJ9" s="862"/>
      <c r="DK9" s="863"/>
      <c r="DL9" s="861" t="s">
        <v>583</v>
      </c>
      <c r="DM9" s="862"/>
      <c r="DN9" s="862"/>
      <c r="DO9" s="862"/>
      <c r="DP9" s="863"/>
      <c r="DQ9" s="861" t="s">
        <v>583</v>
      </c>
      <c r="DR9" s="862"/>
      <c r="DS9" s="862"/>
      <c r="DT9" s="862"/>
      <c r="DU9" s="863"/>
      <c r="DV9" s="864"/>
      <c r="DW9" s="865"/>
      <c r="DX9" s="865"/>
      <c r="DY9" s="865"/>
      <c r="DZ9" s="866"/>
      <c r="EA9" s="254"/>
    </row>
    <row r="10" spans="1:131" s="255" customFormat="1" ht="26.25" customHeight="1" x14ac:dyDescent="0.15">
      <c r="A10" s="261">
        <v>4</v>
      </c>
      <c r="B10" s="835" t="s">
        <v>378</v>
      </c>
      <c r="C10" s="836"/>
      <c r="D10" s="836"/>
      <c r="E10" s="836"/>
      <c r="F10" s="836"/>
      <c r="G10" s="836"/>
      <c r="H10" s="836"/>
      <c r="I10" s="836"/>
      <c r="J10" s="836"/>
      <c r="K10" s="836"/>
      <c r="L10" s="836"/>
      <c r="M10" s="836"/>
      <c r="N10" s="836"/>
      <c r="O10" s="836"/>
      <c r="P10" s="837"/>
      <c r="Q10" s="838">
        <v>9841</v>
      </c>
      <c r="R10" s="839"/>
      <c r="S10" s="839"/>
      <c r="T10" s="839"/>
      <c r="U10" s="839"/>
      <c r="V10" s="839">
        <v>6667</v>
      </c>
      <c r="W10" s="839"/>
      <c r="X10" s="839"/>
      <c r="Y10" s="839"/>
      <c r="Z10" s="839"/>
      <c r="AA10" s="839">
        <v>3174</v>
      </c>
      <c r="AB10" s="839"/>
      <c r="AC10" s="839"/>
      <c r="AD10" s="839"/>
      <c r="AE10" s="840"/>
      <c r="AF10" s="841">
        <v>192</v>
      </c>
      <c r="AG10" s="842"/>
      <c r="AH10" s="842"/>
      <c r="AI10" s="842"/>
      <c r="AJ10" s="843"/>
      <c r="AK10" s="844">
        <v>5179</v>
      </c>
      <c r="AL10" s="845"/>
      <c r="AM10" s="845"/>
      <c r="AN10" s="845"/>
      <c r="AO10" s="845"/>
      <c r="AP10" s="845" t="s">
        <v>580</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379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380</v>
      </c>
      <c r="B23" s="870" t="s">
        <v>381</v>
      </c>
      <c r="C23" s="871"/>
      <c r="D23" s="871"/>
      <c r="E23" s="871"/>
      <c r="F23" s="871"/>
      <c r="G23" s="871"/>
      <c r="H23" s="871"/>
      <c r="I23" s="871"/>
      <c r="J23" s="871"/>
      <c r="K23" s="871"/>
      <c r="L23" s="871"/>
      <c r="M23" s="871"/>
      <c r="N23" s="871"/>
      <c r="O23" s="871"/>
      <c r="P23" s="872"/>
      <c r="Q23" s="873">
        <v>64914</v>
      </c>
      <c r="R23" s="874"/>
      <c r="S23" s="874"/>
      <c r="T23" s="874"/>
      <c r="U23" s="874"/>
      <c r="V23" s="874">
        <v>53185</v>
      </c>
      <c r="W23" s="874"/>
      <c r="X23" s="874"/>
      <c r="Y23" s="874"/>
      <c r="Z23" s="874"/>
      <c r="AA23" s="874">
        <v>11729</v>
      </c>
      <c r="AB23" s="874"/>
      <c r="AC23" s="874"/>
      <c r="AD23" s="874"/>
      <c r="AE23" s="875"/>
      <c r="AF23" s="876">
        <v>1878</v>
      </c>
      <c r="AG23" s="874"/>
      <c r="AH23" s="874"/>
      <c r="AI23" s="874"/>
      <c r="AJ23" s="877"/>
      <c r="AK23" s="878"/>
      <c r="AL23" s="879"/>
      <c r="AM23" s="879"/>
      <c r="AN23" s="879"/>
      <c r="AO23" s="879"/>
      <c r="AP23" s="874">
        <v>30341</v>
      </c>
      <c r="AQ23" s="874"/>
      <c r="AR23" s="874"/>
      <c r="AS23" s="874"/>
      <c r="AT23" s="874"/>
      <c r="AU23" s="880"/>
      <c r="AV23" s="880"/>
      <c r="AW23" s="880"/>
      <c r="AX23" s="880"/>
      <c r="AY23" s="881"/>
      <c r="AZ23" s="889" t="s">
        <v>382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358</v>
      </c>
      <c r="B26" s="821"/>
      <c r="C26" s="821"/>
      <c r="D26" s="821"/>
      <c r="E26" s="821"/>
      <c r="F26" s="821"/>
      <c r="G26" s="821"/>
      <c r="H26" s="821"/>
      <c r="I26" s="821"/>
      <c r="J26" s="821"/>
      <c r="K26" s="821"/>
      <c r="L26" s="821"/>
      <c r="M26" s="821"/>
      <c r="N26" s="821"/>
      <c r="O26" s="821"/>
      <c r="P26" s="822"/>
      <c r="Q26" s="797" t="s">
        <v>385</v>
      </c>
      <c r="R26" s="798"/>
      <c r="S26" s="798"/>
      <c r="T26" s="798"/>
      <c r="U26" s="799"/>
      <c r="V26" s="797" t="s">
        <v>386</v>
      </c>
      <c r="W26" s="798"/>
      <c r="X26" s="798"/>
      <c r="Y26" s="798"/>
      <c r="Z26" s="799"/>
      <c r="AA26" s="797" t="s">
        <v>387</v>
      </c>
      <c r="AB26" s="798"/>
      <c r="AC26" s="798"/>
      <c r="AD26" s="798"/>
      <c r="AE26" s="798"/>
      <c r="AF26" s="892" t="s">
        <v>388</v>
      </c>
      <c r="AG26" s="893"/>
      <c r="AH26" s="893"/>
      <c r="AI26" s="893"/>
      <c r="AJ26" s="894"/>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365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393</v>
      </c>
      <c r="C28" s="812"/>
      <c r="D28" s="812"/>
      <c r="E28" s="812"/>
      <c r="F28" s="812"/>
      <c r="G28" s="812"/>
      <c r="H28" s="812"/>
      <c r="I28" s="812"/>
      <c r="J28" s="812"/>
      <c r="K28" s="812"/>
      <c r="L28" s="812"/>
      <c r="M28" s="812"/>
      <c r="N28" s="812"/>
      <c r="O28" s="812"/>
      <c r="P28" s="813"/>
      <c r="Q28" s="902">
        <v>6914</v>
      </c>
      <c r="R28" s="903"/>
      <c r="S28" s="903"/>
      <c r="T28" s="903"/>
      <c r="U28" s="903"/>
      <c r="V28" s="903">
        <v>6689</v>
      </c>
      <c r="W28" s="903"/>
      <c r="X28" s="903"/>
      <c r="Y28" s="903"/>
      <c r="Z28" s="903"/>
      <c r="AA28" s="903">
        <v>224</v>
      </c>
      <c r="AB28" s="903"/>
      <c r="AC28" s="903"/>
      <c r="AD28" s="903"/>
      <c r="AE28" s="904"/>
      <c r="AF28" s="905">
        <v>224</v>
      </c>
      <c r="AG28" s="903"/>
      <c r="AH28" s="903"/>
      <c r="AI28" s="903"/>
      <c r="AJ28" s="906"/>
      <c r="AK28" s="907">
        <v>391</v>
      </c>
      <c r="AL28" s="898"/>
      <c r="AM28" s="898"/>
      <c r="AN28" s="898"/>
      <c r="AO28" s="898"/>
      <c r="AP28" s="898" t="s">
        <v>580</v>
      </c>
      <c r="AQ28" s="898"/>
      <c r="AR28" s="898"/>
      <c r="AS28" s="898"/>
      <c r="AT28" s="898"/>
      <c r="AU28" s="898" t="s">
        <v>580</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394</v>
      </c>
      <c r="C29" s="836"/>
      <c r="D29" s="836"/>
      <c r="E29" s="836"/>
      <c r="F29" s="836"/>
      <c r="G29" s="836"/>
      <c r="H29" s="836"/>
      <c r="I29" s="836"/>
      <c r="J29" s="836"/>
      <c r="K29" s="836"/>
      <c r="L29" s="836"/>
      <c r="M29" s="836"/>
      <c r="N29" s="836"/>
      <c r="O29" s="836"/>
      <c r="P29" s="837"/>
      <c r="Q29" s="838">
        <v>4878</v>
      </c>
      <c r="R29" s="839"/>
      <c r="S29" s="839"/>
      <c r="T29" s="839"/>
      <c r="U29" s="839"/>
      <c r="V29" s="839">
        <v>4658</v>
      </c>
      <c r="W29" s="839"/>
      <c r="X29" s="839"/>
      <c r="Y29" s="839"/>
      <c r="Z29" s="839"/>
      <c r="AA29" s="839">
        <v>220</v>
      </c>
      <c r="AB29" s="839"/>
      <c r="AC29" s="839"/>
      <c r="AD29" s="839"/>
      <c r="AE29" s="840"/>
      <c r="AF29" s="841">
        <v>220</v>
      </c>
      <c r="AG29" s="842"/>
      <c r="AH29" s="842"/>
      <c r="AI29" s="842"/>
      <c r="AJ29" s="843"/>
      <c r="AK29" s="910">
        <v>700</v>
      </c>
      <c r="AL29" s="911"/>
      <c r="AM29" s="911"/>
      <c r="AN29" s="911"/>
      <c r="AO29" s="911"/>
      <c r="AP29" s="911" t="s">
        <v>580</v>
      </c>
      <c r="AQ29" s="911"/>
      <c r="AR29" s="911"/>
      <c r="AS29" s="911"/>
      <c r="AT29" s="911"/>
      <c r="AU29" s="911" t="s">
        <v>580</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395</v>
      </c>
      <c r="C30" s="836"/>
      <c r="D30" s="836"/>
      <c r="E30" s="836"/>
      <c r="F30" s="836"/>
      <c r="G30" s="836"/>
      <c r="H30" s="836"/>
      <c r="I30" s="836"/>
      <c r="J30" s="836"/>
      <c r="K30" s="836"/>
      <c r="L30" s="836"/>
      <c r="M30" s="836"/>
      <c r="N30" s="836"/>
      <c r="O30" s="836"/>
      <c r="P30" s="837"/>
      <c r="Q30" s="838">
        <v>715</v>
      </c>
      <c r="R30" s="839"/>
      <c r="S30" s="839"/>
      <c r="T30" s="839"/>
      <c r="U30" s="839"/>
      <c r="V30" s="839">
        <v>707</v>
      </c>
      <c r="W30" s="839"/>
      <c r="X30" s="839"/>
      <c r="Y30" s="839"/>
      <c r="Z30" s="839"/>
      <c r="AA30" s="839">
        <v>8</v>
      </c>
      <c r="AB30" s="839"/>
      <c r="AC30" s="839"/>
      <c r="AD30" s="839"/>
      <c r="AE30" s="840"/>
      <c r="AF30" s="841">
        <v>8</v>
      </c>
      <c r="AG30" s="842"/>
      <c r="AH30" s="842"/>
      <c r="AI30" s="842"/>
      <c r="AJ30" s="843"/>
      <c r="AK30" s="910">
        <v>122</v>
      </c>
      <c r="AL30" s="911"/>
      <c r="AM30" s="911"/>
      <c r="AN30" s="911"/>
      <c r="AO30" s="911"/>
      <c r="AP30" s="911" t="s">
        <v>580</v>
      </c>
      <c r="AQ30" s="911"/>
      <c r="AR30" s="911"/>
      <c r="AS30" s="911"/>
      <c r="AT30" s="911"/>
      <c r="AU30" s="911" t="s">
        <v>580</v>
      </c>
      <c r="AV30" s="911"/>
      <c r="AW30" s="911"/>
      <c r="AX30" s="911"/>
      <c r="AY30" s="911"/>
      <c r="AZ30" s="912" t="s">
        <v>580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396</v>
      </c>
      <c r="C31" s="836"/>
      <c r="D31" s="836"/>
      <c r="E31" s="836"/>
      <c r="F31" s="836"/>
      <c r="G31" s="836"/>
      <c r="H31" s="836"/>
      <c r="I31" s="836"/>
      <c r="J31" s="836"/>
      <c r="K31" s="836"/>
      <c r="L31" s="836"/>
      <c r="M31" s="836"/>
      <c r="N31" s="836"/>
      <c r="O31" s="836"/>
      <c r="P31" s="837"/>
      <c r="Q31" s="838">
        <v>2448</v>
      </c>
      <c r="R31" s="839"/>
      <c r="S31" s="839"/>
      <c r="T31" s="839"/>
      <c r="U31" s="839"/>
      <c r="V31" s="839">
        <v>1848</v>
      </c>
      <c r="W31" s="839"/>
      <c r="X31" s="839"/>
      <c r="Y31" s="839"/>
      <c r="Z31" s="839"/>
      <c r="AA31" s="839">
        <v>600</v>
      </c>
      <c r="AB31" s="839"/>
      <c r="AC31" s="839"/>
      <c r="AD31" s="839"/>
      <c r="AE31" s="840"/>
      <c r="AF31" s="841">
        <v>4092</v>
      </c>
      <c r="AG31" s="842"/>
      <c r="AH31" s="842"/>
      <c r="AI31" s="842"/>
      <c r="AJ31" s="843"/>
      <c r="AK31" s="910">
        <v>22</v>
      </c>
      <c r="AL31" s="911"/>
      <c r="AM31" s="911"/>
      <c r="AN31" s="911"/>
      <c r="AO31" s="911"/>
      <c r="AP31" s="911">
        <v>326</v>
      </c>
      <c r="AQ31" s="911"/>
      <c r="AR31" s="911"/>
      <c r="AS31" s="911"/>
      <c r="AT31" s="911"/>
      <c r="AU31" s="911" t="s">
        <v>583</v>
      </c>
      <c r="AV31" s="911"/>
      <c r="AW31" s="911"/>
      <c r="AX31" s="911"/>
      <c r="AY31" s="911"/>
      <c r="AZ31" s="912" t="s">
        <v>580</v>
      </c>
      <c r="BA31" s="912"/>
      <c r="BB31" s="912"/>
      <c r="BC31" s="912"/>
      <c r="BD31" s="912"/>
      <c r="BE31" s="908" t="s">
        <v>397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2801</v>
      </c>
      <c r="R32" s="839"/>
      <c r="S32" s="839"/>
      <c r="T32" s="839"/>
      <c r="U32" s="839"/>
      <c r="V32" s="839">
        <v>2827</v>
      </c>
      <c r="W32" s="839"/>
      <c r="X32" s="839"/>
      <c r="Y32" s="839"/>
      <c r="Z32" s="839"/>
      <c r="AA32" s="839">
        <v>-26</v>
      </c>
      <c r="AB32" s="839"/>
      <c r="AC32" s="839"/>
      <c r="AD32" s="839"/>
      <c r="AE32" s="840"/>
      <c r="AF32" s="841">
        <v>985</v>
      </c>
      <c r="AG32" s="842"/>
      <c r="AH32" s="842"/>
      <c r="AI32" s="842"/>
      <c r="AJ32" s="843"/>
      <c r="AK32" s="910">
        <v>1638</v>
      </c>
      <c r="AL32" s="911"/>
      <c r="AM32" s="911"/>
      <c r="AN32" s="911"/>
      <c r="AO32" s="911"/>
      <c r="AP32" s="911">
        <v>16094</v>
      </c>
      <c r="AQ32" s="911"/>
      <c r="AR32" s="911"/>
      <c r="AS32" s="911"/>
      <c r="AT32" s="911"/>
      <c r="AU32" s="911">
        <v>7569</v>
      </c>
      <c r="AV32" s="911"/>
      <c r="AW32" s="911"/>
      <c r="AX32" s="911"/>
      <c r="AY32" s="911"/>
      <c r="AZ32" s="912" t="s">
        <v>580</v>
      </c>
      <c r="BA32" s="912"/>
      <c r="BB32" s="912"/>
      <c r="BC32" s="912"/>
      <c r="BD32" s="912"/>
      <c r="BE32" s="908" t="s">
        <v>399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380</v>
      </c>
      <c r="B63" s="870" t="s">
        <v>401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5530</v>
      </c>
      <c r="AG63" s="922"/>
      <c r="AH63" s="922"/>
      <c r="AI63" s="922"/>
      <c r="AJ63" s="923"/>
      <c r="AK63" s="924"/>
      <c r="AL63" s="919"/>
      <c r="AM63" s="919"/>
      <c r="AN63" s="919"/>
      <c r="AO63" s="919"/>
      <c r="AP63" s="922">
        <v>16420</v>
      </c>
      <c r="AQ63" s="922"/>
      <c r="AR63" s="922"/>
      <c r="AS63" s="922"/>
      <c r="AT63" s="922"/>
      <c r="AU63" s="922">
        <v>7569</v>
      </c>
      <c r="AV63" s="922"/>
      <c r="AW63" s="922"/>
      <c r="AX63" s="922"/>
      <c r="AY63" s="922"/>
      <c r="AZ63" s="926"/>
      <c r="BA63" s="926"/>
      <c r="BB63" s="926"/>
      <c r="BC63" s="926"/>
      <c r="BD63" s="926"/>
      <c r="BE63" s="927"/>
      <c r="BF63" s="927"/>
      <c r="BG63" s="927"/>
      <c r="BH63" s="927"/>
      <c r="BI63" s="928"/>
      <c r="BJ63" s="929" t="s">
        <v>402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404</v>
      </c>
      <c r="B66" s="821"/>
      <c r="C66" s="821"/>
      <c r="D66" s="821"/>
      <c r="E66" s="821"/>
      <c r="F66" s="821"/>
      <c r="G66" s="821"/>
      <c r="H66" s="821"/>
      <c r="I66" s="821"/>
      <c r="J66" s="821"/>
      <c r="K66" s="821"/>
      <c r="L66" s="821"/>
      <c r="M66" s="821"/>
      <c r="N66" s="821"/>
      <c r="O66" s="821"/>
      <c r="P66" s="822"/>
      <c r="Q66" s="797" t="s">
        <v>385</v>
      </c>
      <c r="R66" s="798"/>
      <c r="S66" s="798"/>
      <c r="T66" s="798"/>
      <c r="U66" s="799"/>
      <c r="V66" s="797" t="s">
        <v>386</v>
      </c>
      <c r="W66" s="798"/>
      <c r="X66" s="798"/>
      <c r="Y66" s="798"/>
      <c r="Z66" s="799"/>
      <c r="AA66" s="797" t="s">
        <v>405</v>
      </c>
      <c r="AB66" s="798"/>
      <c r="AC66" s="798"/>
      <c r="AD66" s="798"/>
      <c r="AE66" s="799"/>
      <c r="AF66" s="932" t="s">
        <v>406</v>
      </c>
      <c r="AG66" s="893"/>
      <c r="AH66" s="893"/>
      <c r="AI66" s="893"/>
      <c r="AJ66" s="933"/>
      <c r="AK66" s="797" t="s">
        <v>407</v>
      </c>
      <c r="AL66" s="821"/>
      <c r="AM66" s="821"/>
      <c r="AN66" s="821"/>
      <c r="AO66" s="822"/>
      <c r="AP66" s="797" t="s">
        <v>408</v>
      </c>
      <c r="AQ66" s="798"/>
      <c r="AR66" s="798"/>
      <c r="AS66" s="798"/>
      <c r="AT66" s="799"/>
      <c r="AU66" s="797" t="s">
        <v>409</v>
      </c>
      <c r="AV66" s="798"/>
      <c r="AW66" s="798"/>
      <c r="AX66" s="798"/>
      <c r="AY66" s="799"/>
      <c r="AZ66" s="797" t="s">
        <v>365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269</v>
      </c>
      <c r="R68" s="946"/>
      <c r="S68" s="946"/>
      <c r="T68" s="946"/>
      <c r="U68" s="946"/>
      <c r="V68" s="946">
        <v>158</v>
      </c>
      <c r="W68" s="946"/>
      <c r="X68" s="946"/>
      <c r="Y68" s="946"/>
      <c r="Z68" s="946"/>
      <c r="AA68" s="946">
        <v>111</v>
      </c>
      <c r="AB68" s="946"/>
      <c r="AC68" s="946"/>
      <c r="AD68" s="946"/>
      <c r="AE68" s="946"/>
      <c r="AF68" s="946">
        <v>111</v>
      </c>
      <c r="AG68" s="946"/>
      <c r="AH68" s="946"/>
      <c r="AI68" s="946"/>
      <c r="AJ68" s="946"/>
      <c r="AK68" s="946">
        <v>37</v>
      </c>
      <c r="AL68" s="946"/>
      <c r="AM68" s="946"/>
      <c r="AN68" s="946"/>
      <c r="AO68" s="946"/>
      <c r="AP68" s="946" t="s">
        <v>580</v>
      </c>
      <c r="AQ68" s="946"/>
      <c r="AR68" s="946"/>
      <c r="AS68" s="946"/>
      <c r="AT68" s="946"/>
      <c r="AU68" s="946" t="s">
        <v>580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576</v>
      </c>
      <c r="C69" s="954"/>
      <c r="D69" s="954"/>
      <c r="E69" s="954"/>
      <c r="F69" s="954"/>
      <c r="G69" s="954"/>
      <c r="H69" s="954"/>
      <c r="I69" s="954"/>
      <c r="J69" s="954"/>
      <c r="K69" s="954"/>
      <c r="L69" s="954"/>
      <c r="M69" s="954"/>
      <c r="N69" s="954"/>
      <c r="O69" s="954"/>
      <c r="P69" s="955"/>
      <c r="Q69" s="956">
        <v>146</v>
      </c>
      <c r="R69" s="911"/>
      <c r="S69" s="911"/>
      <c r="T69" s="911"/>
      <c r="U69" s="911"/>
      <c r="V69" s="911">
        <v>138</v>
      </c>
      <c r="W69" s="911"/>
      <c r="X69" s="911"/>
      <c r="Y69" s="911"/>
      <c r="Z69" s="911"/>
      <c r="AA69" s="911">
        <v>7</v>
      </c>
      <c r="AB69" s="911"/>
      <c r="AC69" s="911"/>
      <c r="AD69" s="911"/>
      <c r="AE69" s="911"/>
      <c r="AF69" s="911">
        <v>7</v>
      </c>
      <c r="AG69" s="911"/>
      <c r="AH69" s="911"/>
      <c r="AI69" s="911"/>
      <c r="AJ69" s="911"/>
      <c r="AK69" s="911" t="s">
        <v>580</v>
      </c>
      <c r="AL69" s="911"/>
      <c r="AM69" s="911"/>
      <c r="AN69" s="911"/>
      <c r="AO69" s="911"/>
      <c r="AP69" s="911" t="s">
        <v>580</v>
      </c>
      <c r="AQ69" s="911"/>
      <c r="AR69" s="911"/>
      <c r="AS69" s="911"/>
      <c r="AT69" s="911"/>
      <c r="AU69" s="911" t="s">
        <v>580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577</v>
      </c>
      <c r="C70" s="954"/>
      <c r="D70" s="954"/>
      <c r="E70" s="954"/>
      <c r="F70" s="954"/>
      <c r="G70" s="954"/>
      <c r="H70" s="954"/>
      <c r="I70" s="954"/>
      <c r="J70" s="954"/>
      <c r="K70" s="954"/>
      <c r="L70" s="954"/>
      <c r="M70" s="954"/>
      <c r="N70" s="954"/>
      <c r="O70" s="954"/>
      <c r="P70" s="955"/>
      <c r="Q70" s="956">
        <v>2645</v>
      </c>
      <c r="R70" s="911"/>
      <c r="S70" s="911"/>
      <c r="T70" s="911"/>
      <c r="U70" s="911"/>
      <c r="V70" s="911">
        <v>2591</v>
      </c>
      <c r="W70" s="911"/>
      <c r="X70" s="911"/>
      <c r="Y70" s="911"/>
      <c r="Z70" s="911"/>
      <c r="AA70" s="911">
        <v>53</v>
      </c>
      <c r="AB70" s="911"/>
      <c r="AC70" s="911"/>
      <c r="AD70" s="911"/>
      <c r="AE70" s="911"/>
      <c r="AF70" s="911">
        <v>53</v>
      </c>
      <c r="AG70" s="911"/>
      <c r="AH70" s="911"/>
      <c r="AI70" s="911"/>
      <c r="AJ70" s="911"/>
      <c r="AK70" s="911">
        <v>179</v>
      </c>
      <c r="AL70" s="911"/>
      <c r="AM70" s="911"/>
      <c r="AN70" s="911"/>
      <c r="AO70" s="911"/>
      <c r="AP70" s="911">
        <v>530</v>
      </c>
      <c r="AQ70" s="911"/>
      <c r="AR70" s="911"/>
      <c r="AS70" s="911"/>
      <c r="AT70" s="911"/>
      <c r="AU70" s="911">
        <v>166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578</v>
      </c>
      <c r="C71" s="954"/>
      <c r="D71" s="954"/>
      <c r="E71" s="954"/>
      <c r="F71" s="954"/>
      <c r="G71" s="954"/>
      <c r="H71" s="954"/>
      <c r="I71" s="954"/>
      <c r="J71" s="954"/>
      <c r="K71" s="954"/>
      <c r="L71" s="954"/>
      <c r="M71" s="954"/>
      <c r="N71" s="954"/>
      <c r="O71" s="954"/>
      <c r="P71" s="955"/>
      <c r="Q71" s="956">
        <v>953</v>
      </c>
      <c r="R71" s="911"/>
      <c r="S71" s="911"/>
      <c r="T71" s="911"/>
      <c r="U71" s="911"/>
      <c r="V71" s="911">
        <v>951</v>
      </c>
      <c r="W71" s="911"/>
      <c r="X71" s="911"/>
      <c r="Y71" s="911"/>
      <c r="Z71" s="911"/>
      <c r="AA71" s="911">
        <v>2</v>
      </c>
      <c r="AB71" s="911"/>
      <c r="AC71" s="911"/>
      <c r="AD71" s="911"/>
      <c r="AE71" s="911"/>
      <c r="AF71" s="911">
        <v>2</v>
      </c>
      <c r="AG71" s="911"/>
      <c r="AH71" s="911"/>
      <c r="AI71" s="911"/>
      <c r="AJ71" s="911"/>
      <c r="AK71" s="911">
        <v>3</v>
      </c>
      <c r="AL71" s="911"/>
      <c r="AM71" s="911"/>
      <c r="AN71" s="911"/>
      <c r="AO71" s="911"/>
      <c r="AP71" s="911" t="s">
        <v>580</v>
      </c>
      <c r="AQ71" s="911"/>
      <c r="AR71" s="911"/>
      <c r="AS71" s="911"/>
      <c r="AT71" s="911"/>
      <c r="AU71" s="911" t="s">
        <v>580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579</v>
      </c>
      <c r="C72" s="954"/>
      <c r="D72" s="954"/>
      <c r="E72" s="954"/>
      <c r="F72" s="954"/>
      <c r="G72" s="954"/>
      <c r="H72" s="954"/>
      <c r="I72" s="954"/>
      <c r="J72" s="954"/>
      <c r="K72" s="954"/>
      <c r="L72" s="954"/>
      <c r="M72" s="954"/>
      <c r="N72" s="954"/>
      <c r="O72" s="954"/>
      <c r="P72" s="955"/>
      <c r="Q72" s="956">
        <v>12068</v>
      </c>
      <c r="R72" s="911"/>
      <c r="S72" s="911"/>
      <c r="T72" s="911"/>
      <c r="U72" s="911"/>
      <c r="V72" s="911">
        <v>11720</v>
      </c>
      <c r="W72" s="911"/>
      <c r="X72" s="911"/>
      <c r="Y72" s="911"/>
      <c r="Z72" s="911"/>
      <c r="AA72" s="911">
        <v>347</v>
      </c>
      <c r="AB72" s="911"/>
      <c r="AC72" s="911"/>
      <c r="AD72" s="911"/>
      <c r="AE72" s="911"/>
      <c r="AF72" s="911">
        <v>347</v>
      </c>
      <c r="AG72" s="911"/>
      <c r="AH72" s="911"/>
      <c r="AI72" s="911"/>
      <c r="AJ72" s="911"/>
      <c r="AK72" s="911" t="s">
        <v>580</v>
      </c>
      <c r="AL72" s="911"/>
      <c r="AM72" s="911"/>
      <c r="AN72" s="911"/>
      <c r="AO72" s="911"/>
      <c r="AP72" s="911" t="s">
        <v>580</v>
      </c>
      <c r="AQ72" s="911"/>
      <c r="AR72" s="911"/>
      <c r="AS72" s="911"/>
      <c r="AT72" s="911"/>
      <c r="AU72" s="911" t="s">
        <v>580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380</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520</v>
      </c>
      <c r="AG88" s="922"/>
      <c r="AH88" s="922"/>
      <c r="AI88" s="922"/>
      <c r="AJ88" s="922"/>
      <c r="AK88" s="919"/>
      <c r="AL88" s="919"/>
      <c r="AM88" s="919"/>
      <c r="AN88" s="919"/>
      <c r="AO88" s="919"/>
      <c r="AP88" s="922">
        <v>530</v>
      </c>
      <c r="AQ88" s="922"/>
      <c r="AR88" s="922"/>
      <c r="AS88" s="922"/>
      <c r="AT88" s="922"/>
      <c r="AU88" s="922">
        <v>166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70" t="s">
        <v>411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65</v>
      </c>
      <c r="CS102" s="930"/>
      <c r="CT102" s="930"/>
      <c r="CU102" s="930"/>
      <c r="CV102" s="973"/>
      <c r="CW102" s="972" t="s">
        <v>583</v>
      </c>
      <c r="CX102" s="930"/>
      <c r="CY102" s="930"/>
      <c r="CZ102" s="930"/>
      <c r="DA102" s="973"/>
      <c r="DB102" s="972" t="s">
        <v>583</v>
      </c>
      <c r="DC102" s="930"/>
      <c r="DD102" s="930"/>
      <c r="DE102" s="930"/>
      <c r="DF102" s="973"/>
      <c r="DG102" s="972" t="s">
        <v>583</v>
      </c>
      <c r="DH102" s="930"/>
      <c r="DI102" s="930"/>
      <c r="DJ102" s="930"/>
      <c r="DK102" s="973"/>
      <c r="DL102" s="972" t="s">
        <v>583</v>
      </c>
      <c r="DM102" s="930"/>
      <c r="DN102" s="930"/>
      <c r="DO102" s="930"/>
      <c r="DP102" s="973"/>
      <c r="DQ102" s="972" t="s">
        <v>583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419</v>
      </c>
      <c r="AB109" s="975"/>
      <c r="AC109" s="975"/>
      <c r="AD109" s="975"/>
      <c r="AE109" s="976"/>
      <c r="AF109" s="974" t="s">
        <v>296</v>
      </c>
      <c r="AG109" s="975"/>
      <c r="AH109" s="975"/>
      <c r="AI109" s="975"/>
      <c r="AJ109" s="976"/>
      <c r="AK109" s="974" t="s">
        <v>295</v>
      </c>
      <c r="AL109" s="975"/>
      <c r="AM109" s="975"/>
      <c r="AN109" s="975"/>
      <c r="AO109" s="976"/>
      <c r="AP109" s="974" t="s">
        <v>420</v>
      </c>
      <c r="AQ109" s="975"/>
      <c r="AR109" s="975"/>
      <c r="AS109" s="975"/>
      <c r="AT109" s="977"/>
      <c r="AU109" s="994" t="s">
        <v>418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419</v>
      </c>
      <c r="BR109" s="975"/>
      <c r="BS109" s="975"/>
      <c r="BT109" s="975"/>
      <c r="BU109" s="976"/>
      <c r="BV109" s="974" t="s">
        <v>296</v>
      </c>
      <c r="BW109" s="975"/>
      <c r="BX109" s="975"/>
      <c r="BY109" s="975"/>
      <c r="BZ109" s="976"/>
      <c r="CA109" s="974" t="s">
        <v>295</v>
      </c>
      <c r="CB109" s="975"/>
      <c r="CC109" s="975"/>
      <c r="CD109" s="975"/>
      <c r="CE109" s="976"/>
      <c r="CF109" s="995" t="s">
        <v>420</v>
      </c>
      <c r="CG109" s="995"/>
      <c r="CH109" s="995"/>
      <c r="CI109" s="995"/>
      <c r="CJ109" s="995"/>
      <c r="CK109" s="974" t="s">
        <v>421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419</v>
      </c>
      <c r="DH109" s="975"/>
      <c r="DI109" s="975"/>
      <c r="DJ109" s="975"/>
      <c r="DK109" s="976"/>
      <c r="DL109" s="974" t="s">
        <v>296</v>
      </c>
      <c r="DM109" s="975"/>
      <c r="DN109" s="975"/>
      <c r="DO109" s="975"/>
      <c r="DP109" s="976"/>
      <c r="DQ109" s="974" t="s">
        <v>295</v>
      </c>
      <c r="DR109" s="975"/>
      <c r="DS109" s="975"/>
      <c r="DT109" s="975"/>
      <c r="DU109" s="976"/>
      <c r="DV109" s="974" t="s">
        <v>420</v>
      </c>
      <c r="DW109" s="975"/>
      <c r="DX109" s="975"/>
      <c r="DY109" s="975"/>
      <c r="DZ109" s="977"/>
    </row>
    <row r="110" spans="1:131" s="246" customFormat="1" ht="26.25" customHeight="1" x14ac:dyDescent="0.15">
      <c r="A110" s="978" t="s">
        <v>422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2723713</v>
      </c>
      <c r="AB110" s="982"/>
      <c r="AC110" s="982"/>
      <c r="AD110" s="982"/>
      <c r="AE110" s="983"/>
      <c r="AF110" s="984">
        <v>2759058</v>
      </c>
      <c r="AG110" s="982"/>
      <c r="AH110" s="982"/>
      <c r="AI110" s="982"/>
      <c r="AJ110" s="983"/>
      <c r="AK110" s="984">
        <v>2993566</v>
      </c>
      <c r="AL110" s="982"/>
      <c r="AM110" s="982"/>
      <c r="AN110" s="982"/>
      <c r="AO110" s="983"/>
      <c r="AP110" s="985">
        <v>22.5</v>
      </c>
      <c r="AQ110" s="986"/>
      <c r="AR110" s="986"/>
      <c r="AS110" s="986"/>
      <c r="AT110" s="987"/>
      <c r="AU110" s="988" t="s">
        <v>72</v>
      </c>
      <c r="AV110" s="989"/>
      <c r="AW110" s="989"/>
      <c r="AX110" s="989"/>
      <c r="AY110" s="989"/>
      <c r="AZ110" s="1030" t="s">
        <v>423</v>
      </c>
      <c r="BA110" s="979"/>
      <c r="BB110" s="979"/>
      <c r="BC110" s="979"/>
      <c r="BD110" s="979"/>
      <c r="BE110" s="979"/>
      <c r="BF110" s="979"/>
      <c r="BG110" s="979"/>
      <c r="BH110" s="979"/>
      <c r="BI110" s="979"/>
      <c r="BJ110" s="979"/>
      <c r="BK110" s="979"/>
      <c r="BL110" s="979"/>
      <c r="BM110" s="979"/>
      <c r="BN110" s="979"/>
      <c r="BO110" s="979"/>
      <c r="BP110" s="980"/>
      <c r="BQ110" s="1016">
        <v>28301827</v>
      </c>
      <c r="BR110" s="1017"/>
      <c r="BS110" s="1017"/>
      <c r="BT110" s="1017"/>
      <c r="BU110" s="1017"/>
      <c r="BV110" s="1017">
        <v>29617887</v>
      </c>
      <c r="BW110" s="1017"/>
      <c r="BX110" s="1017"/>
      <c r="BY110" s="1017"/>
      <c r="BZ110" s="1017"/>
      <c r="CA110" s="1017">
        <v>30341129</v>
      </c>
      <c r="CB110" s="1017"/>
      <c r="CC110" s="1017"/>
      <c r="CD110" s="1017"/>
      <c r="CE110" s="1017"/>
      <c r="CF110" s="1031">
        <v>228</v>
      </c>
      <c r="CG110" s="1032"/>
      <c r="CH110" s="1032"/>
      <c r="CI110" s="1032"/>
      <c r="CJ110" s="1032"/>
      <c r="CK110" s="1033" t="s">
        <v>424</v>
      </c>
      <c r="CL110" s="1034"/>
      <c r="CM110" s="1013" t="s">
        <v>425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962854</v>
      </c>
      <c r="DH110" s="1017"/>
      <c r="DI110" s="1017"/>
      <c r="DJ110" s="1017"/>
      <c r="DK110" s="1017"/>
      <c r="DL110" s="1017">
        <v>842497</v>
      </c>
      <c r="DM110" s="1017"/>
      <c r="DN110" s="1017"/>
      <c r="DO110" s="1017"/>
      <c r="DP110" s="1017"/>
      <c r="DQ110" s="1017">
        <v>722141</v>
      </c>
      <c r="DR110" s="1017"/>
      <c r="DS110" s="1017"/>
      <c r="DT110" s="1017"/>
      <c r="DU110" s="1017"/>
      <c r="DV110" s="1018">
        <v>5.4</v>
      </c>
      <c r="DW110" s="1018"/>
      <c r="DX110" s="1018"/>
      <c r="DY110" s="1018"/>
      <c r="DZ110" s="1019"/>
    </row>
    <row r="111" spans="1:131" s="246" customFormat="1" ht="26.25" customHeight="1" x14ac:dyDescent="0.15">
      <c r="A111" s="1020" t="s">
        <v>426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382</v>
      </c>
      <c r="AB111" s="1024"/>
      <c r="AC111" s="1024"/>
      <c r="AD111" s="1024"/>
      <c r="AE111" s="1025"/>
      <c r="AF111" s="1026" t="s">
        <v>427</v>
      </c>
      <c r="AG111" s="1024"/>
      <c r="AH111" s="1024"/>
      <c r="AI111" s="1024"/>
      <c r="AJ111" s="1025"/>
      <c r="AK111" s="1026" t="s">
        <v>427</v>
      </c>
      <c r="AL111" s="1024"/>
      <c r="AM111" s="1024"/>
      <c r="AN111" s="1024"/>
      <c r="AO111" s="1025"/>
      <c r="AP111" s="1027" t="s">
        <v>427</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v>976699</v>
      </c>
      <c r="BR111" s="1010"/>
      <c r="BS111" s="1010"/>
      <c r="BT111" s="1010"/>
      <c r="BU111" s="1010"/>
      <c r="BV111" s="1010">
        <v>842497</v>
      </c>
      <c r="BW111" s="1010"/>
      <c r="BX111" s="1010"/>
      <c r="BY111" s="1010"/>
      <c r="BZ111" s="1010"/>
      <c r="CA111" s="1010">
        <v>722141</v>
      </c>
      <c r="CB111" s="1010"/>
      <c r="CC111" s="1010"/>
      <c r="CD111" s="1010"/>
      <c r="CE111" s="1010"/>
      <c r="CF111" s="1004">
        <v>5.4</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427</v>
      </c>
      <c r="DH111" s="1010"/>
      <c r="DI111" s="1010"/>
      <c r="DJ111" s="1010"/>
      <c r="DK111" s="1010"/>
      <c r="DL111" s="1010" t="s">
        <v>430</v>
      </c>
      <c r="DM111" s="1010"/>
      <c r="DN111" s="1010"/>
      <c r="DO111" s="1010"/>
      <c r="DP111" s="1010"/>
      <c r="DQ111" s="1010" t="s">
        <v>427</v>
      </c>
      <c r="DR111" s="1010"/>
      <c r="DS111" s="1010"/>
      <c r="DT111" s="1010"/>
      <c r="DU111" s="1010"/>
      <c r="DV111" s="1011" t="s">
        <v>382</v>
      </c>
      <c r="DW111" s="1011"/>
      <c r="DX111" s="1011"/>
      <c r="DY111" s="1011"/>
      <c r="DZ111" s="1012"/>
    </row>
    <row r="112" spans="1:131" s="246" customFormat="1" ht="26.25" customHeight="1" x14ac:dyDescent="0.15">
      <c r="A112" s="1042" t="s">
        <v>431</v>
      </c>
      <c r="B112" s="1043"/>
      <c r="C112" s="1040" t="s">
        <v>432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382</v>
      </c>
      <c r="AB112" s="1049"/>
      <c r="AC112" s="1049"/>
      <c r="AD112" s="1049"/>
      <c r="AE112" s="1050"/>
      <c r="AF112" s="1051" t="s">
        <v>427</v>
      </c>
      <c r="AG112" s="1049"/>
      <c r="AH112" s="1049"/>
      <c r="AI112" s="1049"/>
      <c r="AJ112" s="1050"/>
      <c r="AK112" s="1051" t="s">
        <v>433</v>
      </c>
      <c r="AL112" s="1049"/>
      <c r="AM112" s="1049"/>
      <c r="AN112" s="1049"/>
      <c r="AO112" s="1050"/>
      <c r="AP112" s="1052" t="s">
        <v>427</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8913769</v>
      </c>
      <c r="BR112" s="1010"/>
      <c r="BS112" s="1010"/>
      <c r="BT112" s="1010"/>
      <c r="BU112" s="1010"/>
      <c r="BV112" s="1010">
        <v>8526658</v>
      </c>
      <c r="BW112" s="1010"/>
      <c r="BX112" s="1010"/>
      <c r="BY112" s="1010"/>
      <c r="BZ112" s="1010"/>
      <c r="CA112" s="1010">
        <v>7569173</v>
      </c>
      <c r="CB112" s="1010"/>
      <c r="CC112" s="1010"/>
      <c r="CD112" s="1010"/>
      <c r="CE112" s="1010"/>
      <c r="CF112" s="1004">
        <v>56.9</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13845</v>
      </c>
      <c r="DH112" s="1010"/>
      <c r="DI112" s="1010"/>
      <c r="DJ112" s="1010"/>
      <c r="DK112" s="1010"/>
      <c r="DL112" s="1010" t="s">
        <v>430</v>
      </c>
      <c r="DM112" s="1010"/>
      <c r="DN112" s="1010"/>
      <c r="DO112" s="1010"/>
      <c r="DP112" s="1010"/>
      <c r="DQ112" s="1010" t="s">
        <v>382</v>
      </c>
      <c r="DR112" s="1010"/>
      <c r="DS112" s="1010"/>
      <c r="DT112" s="1010"/>
      <c r="DU112" s="1010"/>
      <c r="DV112" s="1011" t="s">
        <v>430</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618171</v>
      </c>
      <c r="AB113" s="1024"/>
      <c r="AC113" s="1024"/>
      <c r="AD113" s="1024"/>
      <c r="AE113" s="1025"/>
      <c r="AF113" s="1026">
        <v>583591</v>
      </c>
      <c r="AG113" s="1024"/>
      <c r="AH113" s="1024"/>
      <c r="AI113" s="1024"/>
      <c r="AJ113" s="1025"/>
      <c r="AK113" s="1026">
        <v>548457</v>
      </c>
      <c r="AL113" s="1024"/>
      <c r="AM113" s="1024"/>
      <c r="AN113" s="1024"/>
      <c r="AO113" s="1025"/>
      <c r="AP113" s="1027">
        <v>4.0999999999999996</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v>169135</v>
      </c>
      <c r="BR113" s="1010"/>
      <c r="BS113" s="1010"/>
      <c r="BT113" s="1010"/>
      <c r="BU113" s="1010"/>
      <c r="BV113" s="1010">
        <v>175037</v>
      </c>
      <c r="BW113" s="1010"/>
      <c r="BX113" s="1010"/>
      <c r="BY113" s="1010"/>
      <c r="BZ113" s="1010"/>
      <c r="CA113" s="1010">
        <v>166271</v>
      </c>
      <c r="CB113" s="1010"/>
      <c r="CC113" s="1010"/>
      <c r="CD113" s="1010"/>
      <c r="CE113" s="1010"/>
      <c r="CF113" s="1004">
        <v>1.2</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382</v>
      </c>
      <c r="DH113" s="1049"/>
      <c r="DI113" s="1049"/>
      <c r="DJ113" s="1049"/>
      <c r="DK113" s="1050"/>
      <c r="DL113" s="1051" t="s">
        <v>430</v>
      </c>
      <c r="DM113" s="1049"/>
      <c r="DN113" s="1049"/>
      <c r="DO113" s="1049"/>
      <c r="DP113" s="1050"/>
      <c r="DQ113" s="1051" t="s">
        <v>382</v>
      </c>
      <c r="DR113" s="1049"/>
      <c r="DS113" s="1049"/>
      <c r="DT113" s="1049"/>
      <c r="DU113" s="1050"/>
      <c r="DV113" s="1052" t="s">
        <v>427</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427</v>
      </c>
      <c r="AB114" s="1049"/>
      <c r="AC114" s="1049"/>
      <c r="AD114" s="1049"/>
      <c r="AE114" s="1050"/>
      <c r="AF114" s="1051">
        <v>5598</v>
      </c>
      <c r="AG114" s="1049"/>
      <c r="AH114" s="1049"/>
      <c r="AI114" s="1049"/>
      <c r="AJ114" s="1050"/>
      <c r="AK114" s="1051">
        <v>21696</v>
      </c>
      <c r="AL114" s="1049"/>
      <c r="AM114" s="1049"/>
      <c r="AN114" s="1049"/>
      <c r="AO114" s="1050"/>
      <c r="AP114" s="1052">
        <v>0.2</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2312310</v>
      </c>
      <c r="BR114" s="1010"/>
      <c r="BS114" s="1010"/>
      <c r="BT114" s="1010"/>
      <c r="BU114" s="1010"/>
      <c r="BV114" s="1010">
        <v>2334378</v>
      </c>
      <c r="BW114" s="1010"/>
      <c r="BX114" s="1010"/>
      <c r="BY114" s="1010"/>
      <c r="BZ114" s="1010"/>
      <c r="CA114" s="1010">
        <v>2481348</v>
      </c>
      <c r="CB114" s="1010"/>
      <c r="CC114" s="1010"/>
      <c r="CD114" s="1010"/>
      <c r="CE114" s="1010"/>
      <c r="CF114" s="1004">
        <v>18.600000000000001</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427</v>
      </c>
      <c r="DH114" s="1049"/>
      <c r="DI114" s="1049"/>
      <c r="DJ114" s="1049"/>
      <c r="DK114" s="1050"/>
      <c r="DL114" s="1051" t="s">
        <v>382</v>
      </c>
      <c r="DM114" s="1049"/>
      <c r="DN114" s="1049"/>
      <c r="DO114" s="1049"/>
      <c r="DP114" s="1050"/>
      <c r="DQ114" s="1051" t="s">
        <v>382</v>
      </c>
      <c r="DR114" s="1049"/>
      <c r="DS114" s="1049"/>
      <c r="DT114" s="1049"/>
      <c r="DU114" s="1050"/>
      <c r="DV114" s="1052" t="s">
        <v>382</v>
      </c>
      <c r="DW114" s="1053"/>
      <c r="DX114" s="1053"/>
      <c r="DY114" s="1053"/>
      <c r="DZ114" s="1054"/>
    </row>
    <row r="115" spans="1:130" s="246" customFormat="1" ht="26.25" customHeight="1" x14ac:dyDescent="0.15">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142734</v>
      </c>
      <c r="AB115" s="1024"/>
      <c r="AC115" s="1024"/>
      <c r="AD115" s="1024"/>
      <c r="AE115" s="1025"/>
      <c r="AF115" s="1026">
        <v>140176</v>
      </c>
      <c r="AG115" s="1024"/>
      <c r="AH115" s="1024"/>
      <c r="AI115" s="1024"/>
      <c r="AJ115" s="1025"/>
      <c r="AK115" s="1026">
        <v>137617</v>
      </c>
      <c r="AL115" s="1024"/>
      <c r="AM115" s="1024"/>
      <c r="AN115" s="1024"/>
      <c r="AO115" s="1025"/>
      <c r="AP115" s="1027">
        <v>1</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v>6192</v>
      </c>
      <c r="BR115" s="1010"/>
      <c r="BS115" s="1010"/>
      <c r="BT115" s="1010"/>
      <c r="BU115" s="1010"/>
      <c r="BV115" s="1010">
        <v>11727</v>
      </c>
      <c r="BW115" s="1010"/>
      <c r="BX115" s="1010"/>
      <c r="BY115" s="1010"/>
      <c r="BZ115" s="1010"/>
      <c r="CA115" s="1010">
        <v>5725</v>
      </c>
      <c r="CB115" s="1010"/>
      <c r="CC115" s="1010"/>
      <c r="CD115" s="1010"/>
      <c r="CE115" s="1010"/>
      <c r="CF115" s="1004">
        <v>0</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430</v>
      </c>
      <c r="DH115" s="1049"/>
      <c r="DI115" s="1049"/>
      <c r="DJ115" s="1049"/>
      <c r="DK115" s="1050"/>
      <c r="DL115" s="1051" t="s">
        <v>433</v>
      </c>
      <c r="DM115" s="1049"/>
      <c r="DN115" s="1049"/>
      <c r="DO115" s="1049"/>
      <c r="DP115" s="1050"/>
      <c r="DQ115" s="1051" t="s">
        <v>427</v>
      </c>
      <c r="DR115" s="1049"/>
      <c r="DS115" s="1049"/>
      <c r="DT115" s="1049"/>
      <c r="DU115" s="1050"/>
      <c r="DV115" s="1052" t="s">
        <v>427</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427</v>
      </c>
      <c r="AB116" s="1049"/>
      <c r="AC116" s="1049"/>
      <c r="AD116" s="1049"/>
      <c r="AE116" s="1050"/>
      <c r="AF116" s="1051" t="s">
        <v>427</v>
      </c>
      <c r="AG116" s="1049"/>
      <c r="AH116" s="1049"/>
      <c r="AI116" s="1049"/>
      <c r="AJ116" s="1050"/>
      <c r="AK116" s="1051" t="s">
        <v>433</v>
      </c>
      <c r="AL116" s="1049"/>
      <c r="AM116" s="1049"/>
      <c r="AN116" s="1049"/>
      <c r="AO116" s="1050"/>
      <c r="AP116" s="1052" t="s">
        <v>427</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430</v>
      </c>
      <c r="BR116" s="1010"/>
      <c r="BS116" s="1010"/>
      <c r="BT116" s="1010"/>
      <c r="BU116" s="1010"/>
      <c r="BV116" s="1010" t="s">
        <v>430</v>
      </c>
      <c r="BW116" s="1010"/>
      <c r="BX116" s="1010"/>
      <c r="BY116" s="1010"/>
      <c r="BZ116" s="1010"/>
      <c r="CA116" s="1010" t="s">
        <v>433</v>
      </c>
      <c r="CB116" s="1010"/>
      <c r="CC116" s="1010"/>
      <c r="CD116" s="1010"/>
      <c r="CE116" s="1010"/>
      <c r="CF116" s="1004" t="s">
        <v>382</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427</v>
      </c>
      <c r="DH116" s="1049"/>
      <c r="DI116" s="1049"/>
      <c r="DJ116" s="1049"/>
      <c r="DK116" s="1050"/>
      <c r="DL116" s="1051" t="s">
        <v>427</v>
      </c>
      <c r="DM116" s="1049"/>
      <c r="DN116" s="1049"/>
      <c r="DO116" s="1049"/>
      <c r="DP116" s="1050"/>
      <c r="DQ116" s="1051" t="s">
        <v>382</v>
      </c>
      <c r="DR116" s="1049"/>
      <c r="DS116" s="1049"/>
      <c r="DT116" s="1049"/>
      <c r="DU116" s="1050"/>
      <c r="DV116" s="1052" t="s">
        <v>427</v>
      </c>
      <c r="DW116" s="1053"/>
      <c r="DX116" s="1053"/>
      <c r="DY116" s="1053"/>
      <c r="DZ116" s="1054"/>
    </row>
    <row r="117" spans="1:130" s="246" customFormat="1" ht="26.25" customHeight="1" x14ac:dyDescent="0.15">
      <c r="A117" s="994" t="s">
        <v>180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3484618</v>
      </c>
      <c r="AB117" s="1067"/>
      <c r="AC117" s="1067"/>
      <c r="AD117" s="1067"/>
      <c r="AE117" s="1068"/>
      <c r="AF117" s="1069">
        <v>3488423</v>
      </c>
      <c r="AG117" s="1067"/>
      <c r="AH117" s="1067"/>
      <c r="AI117" s="1067"/>
      <c r="AJ117" s="1068"/>
      <c r="AK117" s="1069">
        <v>3701336</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430</v>
      </c>
      <c r="BR117" s="1010"/>
      <c r="BS117" s="1010"/>
      <c r="BT117" s="1010"/>
      <c r="BU117" s="1010"/>
      <c r="BV117" s="1010" t="s">
        <v>430</v>
      </c>
      <c r="BW117" s="1010"/>
      <c r="BX117" s="1010"/>
      <c r="BY117" s="1010"/>
      <c r="BZ117" s="1010"/>
      <c r="CA117" s="1010" t="s">
        <v>430</v>
      </c>
      <c r="CB117" s="1010"/>
      <c r="CC117" s="1010"/>
      <c r="CD117" s="1010"/>
      <c r="CE117" s="1010"/>
      <c r="CF117" s="1004" t="s">
        <v>430</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430</v>
      </c>
      <c r="DH117" s="1049"/>
      <c r="DI117" s="1049"/>
      <c r="DJ117" s="1049"/>
      <c r="DK117" s="1050"/>
      <c r="DL117" s="1051" t="s">
        <v>430</v>
      </c>
      <c r="DM117" s="1049"/>
      <c r="DN117" s="1049"/>
      <c r="DO117" s="1049"/>
      <c r="DP117" s="1050"/>
      <c r="DQ117" s="1051" t="s">
        <v>430</v>
      </c>
      <c r="DR117" s="1049"/>
      <c r="DS117" s="1049"/>
      <c r="DT117" s="1049"/>
      <c r="DU117" s="1050"/>
      <c r="DV117" s="1052" t="s">
        <v>430</v>
      </c>
      <c r="DW117" s="1053"/>
      <c r="DX117" s="1053"/>
      <c r="DY117" s="1053"/>
      <c r="DZ117" s="1054"/>
    </row>
    <row r="118" spans="1:130" s="246" customFormat="1" ht="26.25" customHeight="1" x14ac:dyDescent="0.15">
      <c r="A118" s="994" t="s">
        <v>421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419</v>
      </c>
      <c r="AB118" s="975"/>
      <c r="AC118" s="975"/>
      <c r="AD118" s="975"/>
      <c r="AE118" s="976"/>
      <c r="AF118" s="974" t="s">
        <v>296</v>
      </c>
      <c r="AG118" s="975"/>
      <c r="AH118" s="975"/>
      <c r="AI118" s="975"/>
      <c r="AJ118" s="976"/>
      <c r="AK118" s="974" t="s">
        <v>295</v>
      </c>
      <c r="AL118" s="975"/>
      <c r="AM118" s="975"/>
      <c r="AN118" s="975"/>
      <c r="AO118" s="976"/>
      <c r="AP118" s="1061" t="s">
        <v>420</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452</v>
      </c>
      <c r="BR118" s="1088"/>
      <c r="BS118" s="1088"/>
      <c r="BT118" s="1088"/>
      <c r="BU118" s="1088"/>
      <c r="BV118" s="1088" t="s">
        <v>453</v>
      </c>
      <c r="BW118" s="1088"/>
      <c r="BX118" s="1088"/>
      <c r="BY118" s="1088"/>
      <c r="BZ118" s="1088"/>
      <c r="CA118" s="1088" t="s">
        <v>402</v>
      </c>
      <c r="CB118" s="1088"/>
      <c r="CC118" s="1088"/>
      <c r="CD118" s="1088"/>
      <c r="CE118" s="1088"/>
      <c r="CF118" s="1004" t="s">
        <v>382</v>
      </c>
      <c r="CG118" s="1005"/>
      <c r="CH118" s="1005"/>
      <c r="CI118" s="1005"/>
      <c r="CJ118" s="1005"/>
      <c r="CK118" s="1035"/>
      <c r="CL118" s="1036"/>
      <c r="CM118" s="1006" t="s">
        <v>454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433</v>
      </c>
      <c r="DH118" s="1049"/>
      <c r="DI118" s="1049"/>
      <c r="DJ118" s="1049"/>
      <c r="DK118" s="1050"/>
      <c r="DL118" s="1051" t="s">
        <v>433</v>
      </c>
      <c r="DM118" s="1049"/>
      <c r="DN118" s="1049"/>
      <c r="DO118" s="1049"/>
      <c r="DP118" s="1050"/>
      <c r="DQ118" s="1051" t="s">
        <v>382</v>
      </c>
      <c r="DR118" s="1049"/>
      <c r="DS118" s="1049"/>
      <c r="DT118" s="1049"/>
      <c r="DU118" s="1050"/>
      <c r="DV118" s="1052" t="s">
        <v>433</v>
      </c>
      <c r="DW118" s="1053"/>
      <c r="DX118" s="1053"/>
      <c r="DY118" s="1053"/>
      <c r="DZ118" s="1054"/>
    </row>
    <row r="119" spans="1:130" s="246" customFormat="1" ht="26.25" customHeight="1" x14ac:dyDescent="0.15">
      <c r="A119" s="1148" t="s">
        <v>424</v>
      </c>
      <c r="B119" s="1034"/>
      <c r="C119" s="1013" t="s">
        <v>425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142727</v>
      </c>
      <c r="AB119" s="982"/>
      <c r="AC119" s="982"/>
      <c r="AD119" s="982"/>
      <c r="AE119" s="983"/>
      <c r="AF119" s="984">
        <v>140170</v>
      </c>
      <c r="AG119" s="982"/>
      <c r="AH119" s="982"/>
      <c r="AI119" s="982"/>
      <c r="AJ119" s="983"/>
      <c r="AK119" s="984">
        <v>137614</v>
      </c>
      <c r="AL119" s="982"/>
      <c r="AM119" s="982"/>
      <c r="AN119" s="982"/>
      <c r="AO119" s="983"/>
      <c r="AP119" s="985">
        <v>1</v>
      </c>
      <c r="AQ119" s="986"/>
      <c r="AR119" s="986"/>
      <c r="AS119" s="986"/>
      <c r="AT119" s="987"/>
      <c r="AU119" s="992"/>
      <c r="AV119" s="993"/>
      <c r="AW119" s="993"/>
      <c r="AX119" s="993"/>
      <c r="AY119" s="993"/>
      <c r="AZ119" s="277" t="s">
        <v>180</v>
      </c>
      <c r="BA119" s="277"/>
      <c r="BB119" s="277"/>
      <c r="BC119" s="277"/>
      <c r="BD119" s="277"/>
      <c r="BE119" s="277"/>
      <c r="BF119" s="277"/>
      <c r="BG119" s="277"/>
      <c r="BH119" s="277"/>
      <c r="BI119" s="277"/>
      <c r="BJ119" s="277"/>
      <c r="BK119" s="277"/>
      <c r="BL119" s="277"/>
      <c r="BM119" s="277"/>
      <c r="BN119" s="277"/>
      <c r="BO119" s="1065" t="s">
        <v>455</v>
      </c>
      <c r="BP119" s="1096"/>
      <c r="BQ119" s="1087">
        <v>40679932</v>
      </c>
      <c r="BR119" s="1088"/>
      <c r="BS119" s="1088"/>
      <c r="BT119" s="1088"/>
      <c r="BU119" s="1088"/>
      <c r="BV119" s="1088">
        <v>41508184</v>
      </c>
      <c r="BW119" s="1088"/>
      <c r="BX119" s="1088"/>
      <c r="BY119" s="1088"/>
      <c r="BZ119" s="1088"/>
      <c r="CA119" s="1088">
        <v>41285787</v>
      </c>
      <c r="CB119" s="1088"/>
      <c r="CC119" s="1088"/>
      <c r="CD119" s="1088"/>
      <c r="CE119" s="1088"/>
      <c r="CF119" s="1089"/>
      <c r="CG119" s="1090"/>
      <c r="CH119" s="1090"/>
      <c r="CI119" s="1090"/>
      <c r="CJ119" s="1091"/>
      <c r="CK119" s="1037"/>
      <c r="CL119" s="1038"/>
      <c r="CM119" s="1092" t="s">
        <v>456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382</v>
      </c>
      <c r="DH119" s="1074"/>
      <c r="DI119" s="1074"/>
      <c r="DJ119" s="1074"/>
      <c r="DK119" s="1075"/>
      <c r="DL119" s="1073" t="s">
        <v>433</v>
      </c>
      <c r="DM119" s="1074"/>
      <c r="DN119" s="1074"/>
      <c r="DO119" s="1074"/>
      <c r="DP119" s="1075"/>
      <c r="DQ119" s="1073" t="s">
        <v>433</v>
      </c>
      <c r="DR119" s="1074"/>
      <c r="DS119" s="1074"/>
      <c r="DT119" s="1074"/>
      <c r="DU119" s="1075"/>
      <c r="DV119" s="1076" t="s">
        <v>453</v>
      </c>
      <c r="DW119" s="1077"/>
      <c r="DX119" s="1077"/>
      <c r="DY119" s="1077"/>
      <c r="DZ119" s="1078"/>
    </row>
    <row r="120" spans="1:130" s="246" customFormat="1" ht="26.25" customHeight="1" x14ac:dyDescent="0.15">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433</v>
      </c>
      <c r="AB120" s="1049"/>
      <c r="AC120" s="1049"/>
      <c r="AD120" s="1049"/>
      <c r="AE120" s="1050"/>
      <c r="AF120" s="1051" t="s">
        <v>402</v>
      </c>
      <c r="AG120" s="1049"/>
      <c r="AH120" s="1049"/>
      <c r="AI120" s="1049"/>
      <c r="AJ120" s="1050"/>
      <c r="AK120" s="1051" t="s">
        <v>433</v>
      </c>
      <c r="AL120" s="1049"/>
      <c r="AM120" s="1049"/>
      <c r="AN120" s="1049"/>
      <c r="AO120" s="1050"/>
      <c r="AP120" s="1052" t="s">
        <v>433</v>
      </c>
      <c r="AQ120" s="1053"/>
      <c r="AR120" s="1053"/>
      <c r="AS120" s="1053"/>
      <c r="AT120" s="1054"/>
      <c r="AU120" s="1079" t="s">
        <v>457</v>
      </c>
      <c r="AV120" s="1080"/>
      <c r="AW120" s="1080"/>
      <c r="AX120" s="1080"/>
      <c r="AY120" s="1081"/>
      <c r="AZ120" s="1030" t="s">
        <v>458</v>
      </c>
      <c r="BA120" s="979"/>
      <c r="BB120" s="979"/>
      <c r="BC120" s="979"/>
      <c r="BD120" s="979"/>
      <c r="BE120" s="979"/>
      <c r="BF120" s="979"/>
      <c r="BG120" s="979"/>
      <c r="BH120" s="979"/>
      <c r="BI120" s="979"/>
      <c r="BJ120" s="979"/>
      <c r="BK120" s="979"/>
      <c r="BL120" s="979"/>
      <c r="BM120" s="979"/>
      <c r="BN120" s="979"/>
      <c r="BO120" s="979"/>
      <c r="BP120" s="980"/>
      <c r="BQ120" s="1016">
        <v>13341395</v>
      </c>
      <c r="BR120" s="1017"/>
      <c r="BS120" s="1017"/>
      <c r="BT120" s="1017"/>
      <c r="BU120" s="1017"/>
      <c r="BV120" s="1017">
        <v>14319831</v>
      </c>
      <c r="BW120" s="1017"/>
      <c r="BX120" s="1017"/>
      <c r="BY120" s="1017"/>
      <c r="BZ120" s="1017"/>
      <c r="CA120" s="1017">
        <v>12859824</v>
      </c>
      <c r="CB120" s="1017"/>
      <c r="CC120" s="1017"/>
      <c r="CD120" s="1017"/>
      <c r="CE120" s="1017"/>
      <c r="CF120" s="1031">
        <v>96.6</v>
      </c>
      <c r="CG120" s="1032"/>
      <c r="CH120" s="1032"/>
      <c r="CI120" s="1032"/>
      <c r="CJ120" s="1032"/>
      <c r="CK120" s="1097" t="s">
        <v>459</v>
      </c>
      <c r="CL120" s="1098"/>
      <c r="CM120" s="1098"/>
      <c r="CN120" s="1098"/>
      <c r="CO120" s="1099"/>
      <c r="CP120" s="1105" t="s">
        <v>460</v>
      </c>
      <c r="CQ120" s="1106"/>
      <c r="CR120" s="1106"/>
      <c r="CS120" s="1106"/>
      <c r="CT120" s="1106"/>
      <c r="CU120" s="1106"/>
      <c r="CV120" s="1106"/>
      <c r="CW120" s="1106"/>
      <c r="CX120" s="1106"/>
      <c r="CY120" s="1106"/>
      <c r="CZ120" s="1106"/>
      <c r="DA120" s="1106"/>
      <c r="DB120" s="1106"/>
      <c r="DC120" s="1106"/>
      <c r="DD120" s="1106"/>
      <c r="DE120" s="1106"/>
      <c r="DF120" s="1107"/>
      <c r="DG120" s="1016">
        <v>8913769</v>
      </c>
      <c r="DH120" s="1017"/>
      <c r="DI120" s="1017"/>
      <c r="DJ120" s="1017"/>
      <c r="DK120" s="1017"/>
      <c r="DL120" s="1017">
        <v>8526658</v>
      </c>
      <c r="DM120" s="1017"/>
      <c r="DN120" s="1017"/>
      <c r="DO120" s="1017"/>
      <c r="DP120" s="1017"/>
      <c r="DQ120" s="1017">
        <v>7569173</v>
      </c>
      <c r="DR120" s="1017"/>
      <c r="DS120" s="1017"/>
      <c r="DT120" s="1017"/>
      <c r="DU120" s="1017"/>
      <c r="DV120" s="1018">
        <v>56.9</v>
      </c>
      <c r="DW120" s="1018"/>
      <c r="DX120" s="1018"/>
      <c r="DY120" s="1018"/>
      <c r="DZ120" s="1019"/>
    </row>
    <row r="121" spans="1:130" s="246" customFormat="1" ht="26.25" customHeight="1" x14ac:dyDescent="0.15">
      <c r="A121" s="1149"/>
      <c r="B121" s="1036"/>
      <c r="C121" s="1057" t="s">
        <v>461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452</v>
      </c>
      <c r="AB121" s="1049"/>
      <c r="AC121" s="1049"/>
      <c r="AD121" s="1049"/>
      <c r="AE121" s="1050"/>
      <c r="AF121" s="1051" t="s">
        <v>433</v>
      </c>
      <c r="AG121" s="1049"/>
      <c r="AH121" s="1049"/>
      <c r="AI121" s="1049"/>
      <c r="AJ121" s="1050"/>
      <c r="AK121" s="1051" t="s">
        <v>382</v>
      </c>
      <c r="AL121" s="1049"/>
      <c r="AM121" s="1049"/>
      <c r="AN121" s="1049"/>
      <c r="AO121" s="1050"/>
      <c r="AP121" s="1052" t="s">
        <v>382</v>
      </c>
      <c r="AQ121" s="1053"/>
      <c r="AR121" s="1053"/>
      <c r="AS121" s="1053"/>
      <c r="AT121" s="1054"/>
      <c r="AU121" s="1082"/>
      <c r="AV121" s="1083"/>
      <c r="AW121" s="1083"/>
      <c r="AX121" s="1083"/>
      <c r="AY121" s="1084"/>
      <c r="AZ121" s="1039" t="s">
        <v>462</v>
      </c>
      <c r="BA121" s="1040"/>
      <c r="BB121" s="1040"/>
      <c r="BC121" s="1040"/>
      <c r="BD121" s="1040"/>
      <c r="BE121" s="1040"/>
      <c r="BF121" s="1040"/>
      <c r="BG121" s="1040"/>
      <c r="BH121" s="1040"/>
      <c r="BI121" s="1040"/>
      <c r="BJ121" s="1040"/>
      <c r="BK121" s="1040"/>
      <c r="BL121" s="1040"/>
      <c r="BM121" s="1040"/>
      <c r="BN121" s="1040"/>
      <c r="BO121" s="1040"/>
      <c r="BP121" s="1041"/>
      <c r="BQ121" s="1009">
        <v>5126704</v>
      </c>
      <c r="BR121" s="1010"/>
      <c r="BS121" s="1010"/>
      <c r="BT121" s="1010"/>
      <c r="BU121" s="1010"/>
      <c r="BV121" s="1010">
        <v>5237127</v>
      </c>
      <c r="BW121" s="1010"/>
      <c r="BX121" s="1010"/>
      <c r="BY121" s="1010"/>
      <c r="BZ121" s="1010"/>
      <c r="CA121" s="1010">
        <v>5409102</v>
      </c>
      <c r="CB121" s="1010"/>
      <c r="CC121" s="1010"/>
      <c r="CD121" s="1010"/>
      <c r="CE121" s="1010"/>
      <c r="CF121" s="1004">
        <v>40.6</v>
      </c>
      <c r="CG121" s="1005"/>
      <c r="CH121" s="1005"/>
      <c r="CI121" s="1005"/>
      <c r="CJ121" s="1005"/>
      <c r="CK121" s="1100"/>
      <c r="CL121" s="1101"/>
      <c r="CM121" s="1101"/>
      <c r="CN121" s="1101"/>
      <c r="CO121" s="1102"/>
      <c r="CP121" s="1110" t="s">
        <v>394</v>
      </c>
      <c r="CQ121" s="1111"/>
      <c r="CR121" s="1111"/>
      <c r="CS121" s="1111"/>
      <c r="CT121" s="1111"/>
      <c r="CU121" s="1111"/>
      <c r="CV121" s="1111"/>
      <c r="CW121" s="1111"/>
      <c r="CX121" s="1111"/>
      <c r="CY121" s="1111"/>
      <c r="CZ121" s="1111"/>
      <c r="DA121" s="1111"/>
      <c r="DB121" s="1111"/>
      <c r="DC121" s="1111"/>
      <c r="DD121" s="1111"/>
      <c r="DE121" s="1111"/>
      <c r="DF121" s="1112"/>
      <c r="DG121" s="1009" t="s">
        <v>382</v>
      </c>
      <c r="DH121" s="1010"/>
      <c r="DI121" s="1010"/>
      <c r="DJ121" s="1010"/>
      <c r="DK121" s="1010"/>
      <c r="DL121" s="1010" t="s">
        <v>433</v>
      </c>
      <c r="DM121" s="1010"/>
      <c r="DN121" s="1010"/>
      <c r="DO121" s="1010"/>
      <c r="DP121" s="1010"/>
      <c r="DQ121" s="1010" t="s">
        <v>453</v>
      </c>
      <c r="DR121" s="1010"/>
      <c r="DS121" s="1010"/>
      <c r="DT121" s="1010"/>
      <c r="DU121" s="1010"/>
      <c r="DV121" s="1011" t="s">
        <v>463</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463</v>
      </c>
      <c r="AB122" s="1049"/>
      <c r="AC122" s="1049"/>
      <c r="AD122" s="1049"/>
      <c r="AE122" s="1050"/>
      <c r="AF122" s="1051" t="s">
        <v>464</v>
      </c>
      <c r="AG122" s="1049"/>
      <c r="AH122" s="1049"/>
      <c r="AI122" s="1049"/>
      <c r="AJ122" s="1050"/>
      <c r="AK122" s="1051" t="s">
        <v>464</v>
      </c>
      <c r="AL122" s="1049"/>
      <c r="AM122" s="1049"/>
      <c r="AN122" s="1049"/>
      <c r="AO122" s="1050"/>
      <c r="AP122" s="1052" t="s">
        <v>465</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25786246</v>
      </c>
      <c r="BR122" s="1088"/>
      <c r="BS122" s="1088"/>
      <c r="BT122" s="1088"/>
      <c r="BU122" s="1088"/>
      <c r="BV122" s="1088">
        <v>25239171</v>
      </c>
      <c r="BW122" s="1088"/>
      <c r="BX122" s="1088"/>
      <c r="BY122" s="1088"/>
      <c r="BZ122" s="1088"/>
      <c r="CA122" s="1088">
        <v>24971550</v>
      </c>
      <c r="CB122" s="1088"/>
      <c r="CC122" s="1088"/>
      <c r="CD122" s="1088"/>
      <c r="CE122" s="1088"/>
      <c r="CF122" s="1108">
        <v>187.6</v>
      </c>
      <c r="CG122" s="1109"/>
      <c r="CH122" s="1109"/>
      <c r="CI122" s="1109"/>
      <c r="CJ122" s="1109"/>
      <c r="CK122" s="1100"/>
      <c r="CL122" s="1101"/>
      <c r="CM122" s="1101"/>
      <c r="CN122" s="1101"/>
      <c r="CO122" s="1102"/>
      <c r="CP122" s="1110" t="s">
        <v>395</v>
      </c>
      <c r="CQ122" s="1111"/>
      <c r="CR122" s="1111"/>
      <c r="CS122" s="1111"/>
      <c r="CT122" s="1111"/>
      <c r="CU122" s="1111"/>
      <c r="CV122" s="1111"/>
      <c r="CW122" s="1111"/>
      <c r="CX122" s="1111"/>
      <c r="CY122" s="1111"/>
      <c r="CZ122" s="1111"/>
      <c r="DA122" s="1111"/>
      <c r="DB122" s="1111"/>
      <c r="DC122" s="1111"/>
      <c r="DD122" s="1111"/>
      <c r="DE122" s="1111"/>
      <c r="DF122" s="1112"/>
      <c r="DG122" s="1009" t="s">
        <v>464</v>
      </c>
      <c r="DH122" s="1010"/>
      <c r="DI122" s="1010"/>
      <c r="DJ122" s="1010"/>
      <c r="DK122" s="1010"/>
      <c r="DL122" s="1010" t="s">
        <v>433</v>
      </c>
      <c r="DM122" s="1010"/>
      <c r="DN122" s="1010"/>
      <c r="DO122" s="1010"/>
      <c r="DP122" s="1010"/>
      <c r="DQ122" s="1010" t="s">
        <v>433</v>
      </c>
      <c r="DR122" s="1010"/>
      <c r="DS122" s="1010"/>
      <c r="DT122" s="1010"/>
      <c r="DU122" s="1010"/>
      <c r="DV122" s="1011" t="s">
        <v>382</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382</v>
      </c>
      <c r="AB123" s="1049"/>
      <c r="AC123" s="1049"/>
      <c r="AD123" s="1049"/>
      <c r="AE123" s="1050"/>
      <c r="AF123" s="1051" t="s">
        <v>465</v>
      </c>
      <c r="AG123" s="1049"/>
      <c r="AH123" s="1049"/>
      <c r="AI123" s="1049"/>
      <c r="AJ123" s="1050"/>
      <c r="AK123" s="1051" t="s">
        <v>382</v>
      </c>
      <c r="AL123" s="1049"/>
      <c r="AM123" s="1049"/>
      <c r="AN123" s="1049"/>
      <c r="AO123" s="1050"/>
      <c r="AP123" s="1052" t="s">
        <v>382</v>
      </c>
      <c r="AQ123" s="1053"/>
      <c r="AR123" s="1053"/>
      <c r="AS123" s="1053"/>
      <c r="AT123" s="1054"/>
      <c r="AU123" s="1085"/>
      <c r="AV123" s="1086"/>
      <c r="AW123" s="1086"/>
      <c r="AX123" s="1086"/>
      <c r="AY123" s="1086"/>
      <c r="AZ123" s="277" t="s">
        <v>180</v>
      </c>
      <c r="BA123" s="277"/>
      <c r="BB123" s="277"/>
      <c r="BC123" s="277"/>
      <c r="BD123" s="277"/>
      <c r="BE123" s="277"/>
      <c r="BF123" s="277"/>
      <c r="BG123" s="277"/>
      <c r="BH123" s="277"/>
      <c r="BI123" s="277"/>
      <c r="BJ123" s="277"/>
      <c r="BK123" s="277"/>
      <c r="BL123" s="277"/>
      <c r="BM123" s="277"/>
      <c r="BN123" s="277"/>
      <c r="BO123" s="1065" t="s">
        <v>467</v>
      </c>
      <c r="BP123" s="1096"/>
      <c r="BQ123" s="1155">
        <v>44254345</v>
      </c>
      <c r="BR123" s="1156"/>
      <c r="BS123" s="1156"/>
      <c r="BT123" s="1156"/>
      <c r="BU123" s="1156"/>
      <c r="BV123" s="1156">
        <v>44796129</v>
      </c>
      <c r="BW123" s="1156"/>
      <c r="BX123" s="1156"/>
      <c r="BY123" s="1156"/>
      <c r="BZ123" s="1156"/>
      <c r="CA123" s="1156">
        <v>43240476</v>
      </c>
      <c r="CB123" s="1156"/>
      <c r="CC123" s="1156"/>
      <c r="CD123" s="1156"/>
      <c r="CE123" s="1156"/>
      <c r="CF123" s="1089"/>
      <c r="CG123" s="1090"/>
      <c r="CH123" s="1090"/>
      <c r="CI123" s="1090"/>
      <c r="CJ123" s="1091"/>
      <c r="CK123" s="1100"/>
      <c r="CL123" s="1101"/>
      <c r="CM123" s="1101"/>
      <c r="CN123" s="1101"/>
      <c r="CO123" s="1102"/>
      <c r="CP123" s="1110" t="s">
        <v>468</v>
      </c>
      <c r="CQ123" s="1111"/>
      <c r="CR123" s="1111"/>
      <c r="CS123" s="1111"/>
      <c r="CT123" s="1111"/>
      <c r="CU123" s="1111"/>
      <c r="CV123" s="1111"/>
      <c r="CW123" s="1111"/>
      <c r="CX123" s="1111"/>
      <c r="CY123" s="1111"/>
      <c r="CZ123" s="1111"/>
      <c r="DA123" s="1111"/>
      <c r="DB123" s="1111"/>
      <c r="DC123" s="1111"/>
      <c r="DD123" s="1111"/>
      <c r="DE123" s="1111"/>
      <c r="DF123" s="1112"/>
      <c r="DG123" s="1048" t="s">
        <v>464</v>
      </c>
      <c r="DH123" s="1049"/>
      <c r="DI123" s="1049"/>
      <c r="DJ123" s="1049"/>
      <c r="DK123" s="1050"/>
      <c r="DL123" s="1051" t="s">
        <v>433</v>
      </c>
      <c r="DM123" s="1049"/>
      <c r="DN123" s="1049"/>
      <c r="DO123" s="1049"/>
      <c r="DP123" s="1050"/>
      <c r="DQ123" s="1051" t="s">
        <v>453</v>
      </c>
      <c r="DR123" s="1049"/>
      <c r="DS123" s="1049"/>
      <c r="DT123" s="1049"/>
      <c r="DU123" s="1050"/>
      <c r="DV123" s="1052" t="s">
        <v>433</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463</v>
      </c>
      <c r="AB124" s="1049"/>
      <c r="AC124" s="1049"/>
      <c r="AD124" s="1049"/>
      <c r="AE124" s="1050"/>
      <c r="AF124" s="1051" t="s">
        <v>382</v>
      </c>
      <c r="AG124" s="1049"/>
      <c r="AH124" s="1049"/>
      <c r="AI124" s="1049"/>
      <c r="AJ124" s="1050"/>
      <c r="AK124" s="1051" t="s">
        <v>433</v>
      </c>
      <c r="AL124" s="1049"/>
      <c r="AM124" s="1049"/>
      <c r="AN124" s="1049"/>
      <c r="AO124" s="1050"/>
      <c r="AP124" s="1052" t="s">
        <v>402</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382</v>
      </c>
      <c r="BR124" s="1118"/>
      <c r="BS124" s="1118"/>
      <c r="BT124" s="1118"/>
      <c r="BU124" s="1118"/>
      <c r="BV124" s="1118" t="s">
        <v>382</v>
      </c>
      <c r="BW124" s="1118"/>
      <c r="BX124" s="1118"/>
      <c r="BY124" s="1118"/>
      <c r="BZ124" s="1118"/>
      <c r="CA124" s="1118" t="s">
        <v>402</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433</v>
      </c>
      <c r="DH124" s="1074"/>
      <c r="DI124" s="1074"/>
      <c r="DJ124" s="1074"/>
      <c r="DK124" s="1075"/>
      <c r="DL124" s="1073" t="s">
        <v>433</v>
      </c>
      <c r="DM124" s="1074"/>
      <c r="DN124" s="1074"/>
      <c r="DO124" s="1074"/>
      <c r="DP124" s="1075"/>
      <c r="DQ124" s="1073" t="s">
        <v>453</v>
      </c>
      <c r="DR124" s="1074"/>
      <c r="DS124" s="1074"/>
      <c r="DT124" s="1074"/>
      <c r="DU124" s="1075"/>
      <c r="DV124" s="1076" t="s">
        <v>463</v>
      </c>
      <c r="DW124" s="1077"/>
      <c r="DX124" s="1077"/>
      <c r="DY124" s="1077"/>
      <c r="DZ124" s="1078"/>
    </row>
    <row r="125" spans="1:130" s="246" customFormat="1" ht="26.25" customHeight="1" x14ac:dyDescent="0.15">
      <c r="A125" s="1149"/>
      <c r="B125" s="1036"/>
      <c r="C125" s="1006" t="s">
        <v>454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402</v>
      </c>
      <c r="AB125" s="1049"/>
      <c r="AC125" s="1049"/>
      <c r="AD125" s="1049"/>
      <c r="AE125" s="1050"/>
      <c r="AF125" s="1051" t="s">
        <v>433</v>
      </c>
      <c r="AG125" s="1049"/>
      <c r="AH125" s="1049"/>
      <c r="AI125" s="1049"/>
      <c r="AJ125" s="1050"/>
      <c r="AK125" s="1051" t="s">
        <v>433</v>
      </c>
      <c r="AL125" s="1049"/>
      <c r="AM125" s="1049"/>
      <c r="AN125" s="1049"/>
      <c r="AO125" s="1050"/>
      <c r="AP125" s="1052" t="s">
        <v>433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382</v>
      </c>
      <c r="DH125" s="1017"/>
      <c r="DI125" s="1017"/>
      <c r="DJ125" s="1017"/>
      <c r="DK125" s="1017"/>
      <c r="DL125" s="1017" t="s">
        <v>452</v>
      </c>
      <c r="DM125" s="1017"/>
      <c r="DN125" s="1017"/>
      <c r="DO125" s="1017"/>
      <c r="DP125" s="1017"/>
      <c r="DQ125" s="1017" t="s">
        <v>433</v>
      </c>
      <c r="DR125" s="1017"/>
      <c r="DS125" s="1017"/>
      <c r="DT125" s="1017"/>
      <c r="DU125" s="1017"/>
      <c r="DV125" s="1018" t="s">
        <v>433</v>
      </c>
      <c r="DW125" s="1018"/>
      <c r="DX125" s="1018"/>
      <c r="DY125" s="1018"/>
      <c r="DZ125" s="1019"/>
    </row>
    <row r="126" spans="1:130" s="246" customFormat="1" ht="26.25" customHeight="1" thickBot="1" x14ac:dyDescent="0.2">
      <c r="A126" s="1149"/>
      <c r="B126" s="1036"/>
      <c r="C126" s="1006" t="s">
        <v>456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465</v>
      </c>
      <c r="AB126" s="1049"/>
      <c r="AC126" s="1049"/>
      <c r="AD126" s="1049"/>
      <c r="AE126" s="1050"/>
      <c r="AF126" s="1051" t="s">
        <v>452</v>
      </c>
      <c r="AG126" s="1049"/>
      <c r="AH126" s="1049"/>
      <c r="AI126" s="1049"/>
      <c r="AJ126" s="1050"/>
      <c r="AK126" s="1051" t="s">
        <v>453</v>
      </c>
      <c r="AL126" s="1049"/>
      <c r="AM126" s="1049"/>
      <c r="AN126" s="1049"/>
      <c r="AO126" s="1050"/>
      <c r="AP126" s="1052" t="s">
        <v>453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473</v>
      </c>
      <c r="CQ126" s="1040"/>
      <c r="CR126" s="1040"/>
      <c r="CS126" s="1040"/>
      <c r="CT126" s="1040"/>
      <c r="CU126" s="1040"/>
      <c r="CV126" s="1040"/>
      <c r="CW126" s="1040"/>
      <c r="CX126" s="1040"/>
      <c r="CY126" s="1040"/>
      <c r="CZ126" s="1040"/>
      <c r="DA126" s="1040"/>
      <c r="DB126" s="1040"/>
      <c r="DC126" s="1040"/>
      <c r="DD126" s="1040"/>
      <c r="DE126" s="1040"/>
      <c r="DF126" s="1041"/>
      <c r="DG126" s="1009" t="s">
        <v>433</v>
      </c>
      <c r="DH126" s="1010"/>
      <c r="DI126" s="1010"/>
      <c r="DJ126" s="1010"/>
      <c r="DK126" s="1010"/>
      <c r="DL126" s="1010" t="s">
        <v>433</v>
      </c>
      <c r="DM126" s="1010"/>
      <c r="DN126" s="1010"/>
      <c r="DO126" s="1010"/>
      <c r="DP126" s="1010"/>
      <c r="DQ126" s="1010" t="s">
        <v>382</v>
      </c>
      <c r="DR126" s="1010"/>
      <c r="DS126" s="1010"/>
      <c r="DT126" s="1010"/>
      <c r="DU126" s="1010"/>
      <c r="DV126" s="1011" t="s">
        <v>433</v>
      </c>
      <c r="DW126" s="1011"/>
      <c r="DX126" s="1011"/>
      <c r="DY126" s="1011"/>
      <c r="DZ126" s="1012"/>
    </row>
    <row r="127" spans="1:130" s="246" customFormat="1" ht="26.25" customHeight="1" x14ac:dyDescent="0.15">
      <c r="A127" s="1150"/>
      <c r="B127" s="1038"/>
      <c r="C127" s="1092" t="s">
        <v>474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7</v>
      </c>
      <c r="AB127" s="1049"/>
      <c r="AC127" s="1049"/>
      <c r="AD127" s="1049"/>
      <c r="AE127" s="1050"/>
      <c r="AF127" s="1051">
        <v>6</v>
      </c>
      <c r="AG127" s="1049"/>
      <c r="AH127" s="1049"/>
      <c r="AI127" s="1049"/>
      <c r="AJ127" s="1050"/>
      <c r="AK127" s="1051">
        <v>3</v>
      </c>
      <c r="AL127" s="1049"/>
      <c r="AM127" s="1049"/>
      <c r="AN127" s="1049"/>
      <c r="AO127" s="1050"/>
      <c r="AP127" s="1052">
        <v>0</v>
      </c>
      <c r="AQ127" s="1053"/>
      <c r="AR127" s="1053"/>
      <c r="AS127" s="1053"/>
      <c r="AT127" s="1054"/>
      <c r="AU127" s="282"/>
      <c r="AV127" s="282"/>
      <c r="AW127" s="282"/>
      <c r="AX127" s="1122" t="s">
        <v>475</v>
      </c>
      <c r="AY127" s="1123"/>
      <c r="AZ127" s="1123"/>
      <c r="BA127" s="1123"/>
      <c r="BB127" s="1123"/>
      <c r="BC127" s="1123"/>
      <c r="BD127" s="1123"/>
      <c r="BE127" s="1124"/>
      <c r="BF127" s="1125" t="s">
        <v>476</v>
      </c>
      <c r="BG127" s="1123"/>
      <c r="BH127" s="1123"/>
      <c r="BI127" s="1123"/>
      <c r="BJ127" s="1123"/>
      <c r="BK127" s="1123"/>
      <c r="BL127" s="1124"/>
      <c r="BM127" s="1125" t="s">
        <v>477</v>
      </c>
      <c r="BN127" s="1123"/>
      <c r="BO127" s="1123"/>
      <c r="BP127" s="1123"/>
      <c r="BQ127" s="1123"/>
      <c r="BR127" s="1123"/>
      <c r="BS127" s="1124"/>
      <c r="BT127" s="1125" t="s">
        <v>478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479</v>
      </c>
      <c r="CQ127" s="1040"/>
      <c r="CR127" s="1040"/>
      <c r="CS127" s="1040"/>
      <c r="CT127" s="1040"/>
      <c r="CU127" s="1040"/>
      <c r="CV127" s="1040"/>
      <c r="CW127" s="1040"/>
      <c r="CX127" s="1040"/>
      <c r="CY127" s="1040"/>
      <c r="CZ127" s="1040"/>
      <c r="DA127" s="1040"/>
      <c r="DB127" s="1040"/>
      <c r="DC127" s="1040"/>
      <c r="DD127" s="1040"/>
      <c r="DE127" s="1040"/>
      <c r="DF127" s="1041"/>
      <c r="DG127" s="1009" t="s">
        <v>433</v>
      </c>
      <c r="DH127" s="1010"/>
      <c r="DI127" s="1010"/>
      <c r="DJ127" s="1010"/>
      <c r="DK127" s="1010"/>
      <c r="DL127" s="1010" t="s">
        <v>453</v>
      </c>
      <c r="DM127" s="1010"/>
      <c r="DN127" s="1010"/>
      <c r="DO127" s="1010"/>
      <c r="DP127" s="1010"/>
      <c r="DQ127" s="1010" t="s">
        <v>453</v>
      </c>
      <c r="DR127" s="1010"/>
      <c r="DS127" s="1010"/>
      <c r="DT127" s="1010"/>
      <c r="DU127" s="1010"/>
      <c r="DV127" s="1011" t="s">
        <v>402</v>
      </c>
      <c r="DW127" s="1011"/>
      <c r="DX127" s="1011"/>
      <c r="DY127" s="1011"/>
      <c r="DZ127" s="1012"/>
    </row>
    <row r="128" spans="1:130" s="246" customFormat="1" ht="26.25" customHeight="1" thickBot="1" x14ac:dyDescent="0.2">
      <c r="A128" s="1133" t="s">
        <v>480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481</v>
      </c>
      <c r="X128" s="1135"/>
      <c r="Y128" s="1135"/>
      <c r="Z128" s="1136"/>
      <c r="AA128" s="1137">
        <v>515325</v>
      </c>
      <c r="AB128" s="1138"/>
      <c r="AC128" s="1138"/>
      <c r="AD128" s="1138"/>
      <c r="AE128" s="1139"/>
      <c r="AF128" s="1140">
        <v>637718</v>
      </c>
      <c r="AG128" s="1138"/>
      <c r="AH128" s="1138"/>
      <c r="AI128" s="1138"/>
      <c r="AJ128" s="1139"/>
      <c r="AK128" s="1140">
        <v>826200</v>
      </c>
      <c r="AL128" s="1138"/>
      <c r="AM128" s="1138"/>
      <c r="AN128" s="1138"/>
      <c r="AO128" s="1139"/>
      <c r="AP128" s="1141"/>
      <c r="AQ128" s="1142"/>
      <c r="AR128" s="1142"/>
      <c r="AS128" s="1142"/>
      <c r="AT128" s="1143"/>
      <c r="AU128" s="282"/>
      <c r="AV128" s="282"/>
      <c r="AW128" s="282"/>
      <c r="AX128" s="978" t="s">
        <v>482</v>
      </c>
      <c r="AY128" s="979"/>
      <c r="AZ128" s="979"/>
      <c r="BA128" s="979"/>
      <c r="BB128" s="979"/>
      <c r="BC128" s="979"/>
      <c r="BD128" s="979"/>
      <c r="BE128" s="980"/>
      <c r="BF128" s="1144" t="s">
        <v>453</v>
      </c>
      <c r="BG128" s="1145"/>
      <c r="BH128" s="1145"/>
      <c r="BI128" s="1145"/>
      <c r="BJ128" s="1145"/>
      <c r="BK128" s="1145"/>
      <c r="BL128" s="1146"/>
      <c r="BM128" s="1144">
        <v>12.72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483</v>
      </c>
      <c r="CQ128" s="1127"/>
      <c r="CR128" s="1127"/>
      <c r="CS128" s="1127"/>
      <c r="CT128" s="1127"/>
      <c r="CU128" s="1127"/>
      <c r="CV128" s="1127"/>
      <c r="CW128" s="1127"/>
      <c r="CX128" s="1127"/>
      <c r="CY128" s="1127"/>
      <c r="CZ128" s="1127"/>
      <c r="DA128" s="1127"/>
      <c r="DB128" s="1127"/>
      <c r="DC128" s="1127"/>
      <c r="DD128" s="1127"/>
      <c r="DE128" s="1127"/>
      <c r="DF128" s="1128"/>
      <c r="DG128" s="1129">
        <v>6192</v>
      </c>
      <c r="DH128" s="1130"/>
      <c r="DI128" s="1130"/>
      <c r="DJ128" s="1130"/>
      <c r="DK128" s="1130"/>
      <c r="DL128" s="1130">
        <v>11727</v>
      </c>
      <c r="DM128" s="1130"/>
      <c r="DN128" s="1130"/>
      <c r="DO128" s="1130"/>
      <c r="DP128" s="1130"/>
      <c r="DQ128" s="1130">
        <v>5725</v>
      </c>
      <c r="DR128" s="1130"/>
      <c r="DS128" s="1130"/>
      <c r="DT128" s="1130"/>
      <c r="DU128" s="1130"/>
      <c r="DV128" s="1131">
        <v>0</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484</v>
      </c>
      <c r="X129" s="1164"/>
      <c r="Y129" s="1164"/>
      <c r="Z129" s="1165"/>
      <c r="AA129" s="1048">
        <v>15391605</v>
      </c>
      <c r="AB129" s="1049"/>
      <c r="AC129" s="1049"/>
      <c r="AD129" s="1049"/>
      <c r="AE129" s="1050"/>
      <c r="AF129" s="1051">
        <v>15567786</v>
      </c>
      <c r="AG129" s="1049"/>
      <c r="AH129" s="1049"/>
      <c r="AI129" s="1049"/>
      <c r="AJ129" s="1050"/>
      <c r="AK129" s="1051">
        <v>15776978</v>
      </c>
      <c r="AL129" s="1049"/>
      <c r="AM129" s="1049"/>
      <c r="AN129" s="1049"/>
      <c r="AO129" s="1050"/>
      <c r="AP129" s="1166"/>
      <c r="AQ129" s="1167"/>
      <c r="AR129" s="1167"/>
      <c r="AS129" s="1167"/>
      <c r="AT129" s="1168"/>
      <c r="AU129" s="284"/>
      <c r="AV129" s="284"/>
      <c r="AW129" s="284"/>
      <c r="AX129" s="1157" t="s">
        <v>485</v>
      </c>
      <c r="AY129" s="1040"/>
      <c r="AZ129" s="1040"/>
      <c r="BA129" s="1040"/>
      <c r="BB129" s="1040"/>
      <c r="BC129" s="1040"/>
      <c r="BD129" s="1040"/>
      <c r="BE129" s="1041"/>
      <c r="BF129" s="1158" t="s">
        <v>452</v>
      </c>
      <c r="BG129" s="1159"/>
      <c r="BH129" s="1159"/>
      <c r="BI129" s="1159"/>
      <c r="BJ129" s="1159"/>
      <c r="BK129" s="1159"/>
      <c r="BL129" s="1160"/>
      <c r="BM129" s="1158">
        <v>17.72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487</v>
      </c>
      <c r="X130" s="1164"/>
      <c r="Y130" s="1164"/>
      <c r="Z130" s="1165"/>
      <c r="AA130" s="1048">
        <v>2543561</v>
      </c>
      <c r="AB130" s="1049"/>
      <c r="AC130" s="1049"/>
      <c r="AD130" s="1049"/>
      <c r="AE130" s="1050"/>
      <c r="AF130" s="1051">
        <v>2521386</v>
      </c>
      <c r="AG130" s="1049"/>
      <c r="AH130" s="1049"/>
      <c r="AI130" s="1049"/>
      <c r="AJ130" s="1050"/>
      <c r="AK130" s="1051">
        <v>2469051</v>
      </c>
      <c r="AL130" s="1049"/>
      <c r="AM130" s="1049"/>
      <c r="AN130" s="1049"/>
      <c r="AO130" s="1050"/>
      <c r="AP130" s="1166"/>
      <c r="AQ130" s="1167"/>
      <c r="AR130" s="1167"/>
      <c r="AS130" s="1167"/>
      <c r="AT130" s="1168"/>
      <c r="AU130" s="284"/>
      <c r="AV130" s="284"/>
      <c r="AW130" s="284"/>
      <c r="AX130" s="1157" t="s">
        <v>488</v>
      </c>
      <c r="AY130" s="1040"/>
      <c r="AZ130" s="1040"/>
      <c r="BA130" s="1040"/>
      <c r="BB130" s="1040"/>
      <c r="BC130" s="1040"/>
      <c r="BD130" s="1040"/>
      <c r="BE130" s="1041"/>
      <c r="BF130" s="1194">
        <v>2.9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489</v>
      </c>
      <c r="X131" s="1202"/>
      <c r="Y131" s="1202"/>
      <c r="Z131" s="1203"/>
      <c r="AA131" s="1095">
        <v>12848044</v>
      </c>
      <c r="AB131" s="1074"/>
      <c r="AC131" s="1074"/>
      <c r="AD131" s="1074"/>
      <c r="AE131" s="1075"/>
      <c r="AF131" s="1073">
        <v>13046400</v>
      </c>
      <c r="AG131" s="1074"/>
      <c r="AH131" s="1074"/>
      <c r="AI131" s="1074"/>
      <c r="AJ131" s="1075"/>
      <c r="AK131" s="1073">
        <v>13307927</v>
      </c>
      <c r="AL131" s="1074"/>
      <c r="AM131" s="1074"/>
      <c r="AN131" s="1074"/>
      <c r="AO131" s="1075"/>
      <c r="AP131" s="1204"/>
      <c r="AQ131" s="1205"/>
      <c r="AR131" s="1205"/>
      <c r="AS131" s="1205"/>
      <c r="AT131" s="1206"/>
      <c r="AU131" s="284"/>
      <c r="AV131" s="284"/>
      <c r="AW131" s="284"/>
      <c r="AX131" s="1176" t="s">
        <v>490</v>
      </c>
      <c r="AY131" s="1127"/>
      <c r="AZ131" s="1127"/>
      <c r="BA131" s="1127"/>
      <c r="BB131" s="1127"/>
      <c r="BC131" s="1127"/>
      <c r="BD131" s="1127"/>
      <c r="BE131" s="1128"/>
      <c r="BF131" s="1177" t="s">
        <v>433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492</v>
      </c>
      <c r="W132" s="1187"/>
      <c r="X132" s="1187"/>
      <c r="Y132" s="1187"/>
      <c r="Z132" s="1188"/>
      <c r="AA132" s="1189">
        <v>3.3135938820000002</v>
      </c>
      <c r="AB132" s="1190"/>
      <c r="AC132" s="1190"/>
      <c r="AD132" s="1190"/>
      <c r="AE132" s="1191"/>
      <c r="AF132" s="1192">
        <v>2.5242135760000002</v>
      </c>
      <c r="AG132" s="1190"/>
      <c r="AH132" s="1190"/>
      <c r="AI132" s="1190"/>
      <c r="AJ132" s="1191"/>
      <c r="AK132" s="1192">
        <v>3.051451965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493</v>
      </c>
      <c r="W133" s="1170"/>
      <c r="X133" s="1170"/>
      <c r="Y133" s="1170"/>
      <c r="Z133" s="1171"/>
      <c r="AA133" s="1172">
        <v>5</v>
      </c>
      <c r="AB133" s="1173"/>
      <c r="AC133" s="1173"/>
      <c r="AD133" s="1173"/>
      <c r="AE133" s="1174"/>
      <c r="AF133" s="1172">
        <v>3.9</v>
      </c>
      <c r="AG133" s="1173"/>
      <c r="AH133" s="1173"/>
      <c r="AI133" s="1173"/>
      <c r="AJ133" s="1174"/>
      <c r="AK133" s="1172">
        <v>2.9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GROYId8r/ReOPXgg+/xiDa/jobC/AKBkO7sdxjrWatwQosgEed83ftMKjdMHMRPsUCPkLwRk4rVey6/An4hxg==" saltValue="jqTHWfWsJ7MDQbBPx7N6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4EYwT5isGnYwWVOarenDsOc/7skFHswC9LDHoyR0OChvaA73kEVHdhiYIezZyPtmRb0/SSbVq6/Bcy7Nbg8Xg==" saltValue="WjqBstFSwhlQo1q1KZ3i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DJNErHANCLw3+vPkR5fDwi0gI1UZnMEpdkcSFmwYaEwIjEAQtFdB/LpQHn+jcPJUmP9ZqWu1D654+lvW9XpEQ==" saltValue="vcJzENNPwv3zuPJuxlpr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502</v>
      </c>
      <c r="AL9" s="1213"/>
      <c r="AM9" s="1213"/>
      <c r="AN9" s="1214"/>
      <c r="AO9" s="312">
        <v>4594345</v>
      </c>
      <c r="AP9" s="312">
        <v>58494</v>
      </c>
      <c r="AQ9" s="313">
        <v>57145</v>
      </c>
      <c r="AR9" s="314">
        <v>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503</v>
      </c>
      <c r="AL10" s="1213"/>
      <c r="AM10" s="1213"/>
      <c r="AN10" s="1214"/>
      <c r="AO10" s="315">
        <v>183579</v>
      </c>
      <c r="AP10" s="315">
        <v>2337</v>
      </c>
      <c r="AQ10" s="316">
        <v>3801</v>
      </c>
      <c r="AR10" s="317">
        <v>-38.5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504</v>
      </c>
      <c r="AL11" s="1213"/>
      <c r="AM11" s="1213"/>
      <c r="AN11" s="1214"/>
      <c r="AO11" s="315">
        <v>49857</v>
      </c>
      <c r="AP11" s="315">
        <v>635</v>
      </c>
      <c r="AQ11" s="316">
        <v>6723</v>
      </c>
      <c r="AR11" s="317">
        <v>-90.6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505</v>
      </c>
      <c r="AL12" s="1213"/>
      <c r="AM12" s="1213"/>
      <c r="AN12" s="1214"/>
      <c r="AO12" s="315" t="s">
        <v>506</v>
      </c>
      <c r="AP12" s="315" t="s">
        <v>506</v>
      </c>
      <c r="AQ12" s="316">
        <v>959</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507</v>
      </c>
      <c r="AL13" s="1213"/>
      <c r="AM13" s="1213"/>
      <c r="AN13" s="1214"/>
      <c r="AO13" s="315" t="s">
        <v>506</v>
      </c>
      <c r="AP13" s="315" t="s">
        <v>506</v>
      </c>
      <c r="AQ13" s="316">
        <v>1</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508</v>
      </c>
      <c r="AL14" s="1213"/>
      <c r="AM14" s="1213"/>
      <c r="AN14" s="1214"/>
      <c r="AO14" s="315">
        <v>123344</v>
      </c>
      <c r="AP14" s="315">
        <v>1570</v>
      </c>
      <c r="AQ14" s="316">
        <v>2728</v>
      </c>
      <c r="AR14" s="317">
        <v>-42.4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509</v>
      </c>
      <c r="AL15" s="1213"/>
      <c r="AM15" s="1213"/>
      <c r="AN15" s="1214"/>
      <c r="AO15" s="315">
        <v>374285</v>
      </c>
      <c r="AP15" s="315">
        <v>4765</v>
      </c>
      <c r="AQ15" s="316">
        <v>1349</v>
      </c>
      <c r="AR15" s="317">
        <v>253.2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510</v>
      </c>
      <c r="AL16" s="1216"/>
      <c r="AM16" s="1216"/>
      <c r="AN16" s="1217"/>
      <c r="AO16" s="315">
        <v>-27861</v>
      </c>
      <c r="AP16" s="315">
        <v>-355</v>
      </c>
      <c r="AQ16" s="316">
        <v>-4270</v>
      </c>
      <c r="AR16" s="317">
        <v>-91.7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180</v>
      </c>
      <c r="AL17" s="1216"/>
      <c r="AM17" s="1216"/>
      <c r="AN17" s="1217"/>
      <c r="AO17" s="315">
        <v>5297549</v>
      </c>
      <c r="AP17" s="315">
        <v>67447</v>
      </c>
      <c r="AQ17" s="316">
        <v>68438</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515</v>
      </c>
      <c r="AL21" s="1208"/>
      <c r="AM21" s="1208"/>
      <c r="AN21" s="1209"/>
      <c r="AO21" s="327">
        <v>7.08</v>
      </c>
      <c r="AP21" s="328">
        <v>6.23</v>
      </c>
      <c r="AQ21" s="329">
        <v>0.85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516</v>
      </c>
      <c r="AL22" s="1208"/>
      <c r="AM22" s="1208"/>
      <c r="AN22" s="1209"/>
      <c r="AO22" s="332">
        <v>94.8</v>
      </c>
      <c r="AP22" s="333">
        <v>98.5</v>
      </c>
      <c r="AQ22" s="334">
        <v>-3.7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520</v>
      </c>
      <c r="AL32" s="1224"/>
      <c r="AM32" s="1224"/>
      <c r="AN32" s="1225"/>
      <c r="AO32" s="342">
        <v>2993566</v>
      </c>
      <c r="AP32" s="342">
        <v>38113</v>
      </c>
      <c r="AQ32" s="343">
        <v>33979</v>
      </c>
      <c r="AR32" s="344">
        <v>12.2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521</v>
      </c>
      <c r="AL33" s="1224"/>
      <c r="AM33" s="1224"/>
      <c r="AN33" s="1225"/>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522</v>
      </c>
      <c r="AL34" s="1224"/>
      <c r="AM34" s="1224"/>
      <c r="AN34" s="1225"/>
      <c r="AO34" s="342" t="s">
        <v>506</v>
      </c>
      <c r="AP34" s="342" t="s">
        <v>506</v>
      </c>
      <c r="AQ34" s="343">
        <v>15</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523</v>
      </c>
      <c r="AL35" s="1224"/>
      <c r="AM35" s="1224"/>
      <c r="AN35" s="1225"/>
      <c r="AO35" s="342">
        <v>548457</v>
      </c>
      <c r="AP35" s="342">
        <v>6983</v>
      </c>
      <c r="AQ35" s="343">
        <v>9031</v>
      </c>
      <c r="AR35" s="344">
        <v>-22.7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524</v>
      </c>
      <c r="AL36" s="1224"/>
      <c r="AM36" s="1224"/>
      <c r="AN36" s="1225"/>
      <c r="AO36" s="342">
        <v>21696</v>
      </c>
      <c r="AP36" s="342">
        <v>276</v>
      </c>
      <c r="AQ36" s="343">
        <v>1893</v>
      </c>
      <c r="AR36" s="344">
        <v>-85.4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525</v>
      </c>
      <c r="AL37" s="1224"/>
      <c r="AM37" s="1224"/>
      <c r="AN37" s="1225"/>
      <c r="AO37" s="342">
        <v>137617</v>
      </c>
      <c r="AP37" s="342">
        <v>1752</v>
      </c>
      <c r="AQ37" s="343">
        <v>1352</v>
      </c>
      <c r="AR37" s="344">
        <v>29.6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526</v>
      </c>
      <c r="AL38" s="1227"/>
      <c r="AM38" s="1227"/>
      <c r="AN38" s="1228"/>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527</v>
      </c>
      <c r="AL39" s="1227"/>
      <c r="AM39" s="1227"/>
      <c r="AN39" s="1228"/>
      <c r="AO39" s="342">
        <v>-826200</v>
      </c>
      <c r="AP39" s="342">
        <v>-10519</v>
      </c>
      <c r="AQ39" s="343">
        <v>-6634</v>
      </c>
      <c r="AR39" s="344">
        <v>58.6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528</v>
      </c>
      <c r="AL40" s="1224"/>
      <c r="AM40" s="1224"/>
      <c r="AN40" s="1225"/>
      <c r="AO40" s="342">
        <v>-2469051</v>
      </c>
      <c r="AP40" s="342">
        <v>-31435</v>
      </c>
      <c r="AQ40" s="343">
        <v>-28305</v>
      </c>
      <c r="AR40" s="344">
        <v>11.1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290</v>
      </c>
      <c r="AL41" s="1230"/>
      <c r="AM41" s="1230"/>
      <c r="AN41" s="1231"/>
      <c r="AO41" s="342">
        <v>406085</v>
      </c>
      <c r="AP41" s="342">
        <v>5170</v>
      </c>
      <c r="AQ41" s="343">
        <v>11332</v>
      </c>
      <c r="AR41" s="344">
        <v>-54.4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497</v>
      </c>
      <c r="AN49" s="1220" t="s">
        <v>532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24943536</v>
      </c>
      <c r="AN51" s="364">
        <v>327743</v>
      </c>
      <c r="AO51" s="365">
        <v>172.5</v>
      </c>
      <c r="AP51" s="366">
        <v>53896</v>
      </c>
      <c r="AQ51" s="367">
        <v>-13.4</v>
      </c>
      <c r="AR51" s="368">
        <v>185.9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2027536</v>
      </c>
      <c r="AN52" s="372">
        <v>26641</v>
      </c>
      <c r="AO52" s="373">
        <v>-13.4</v>
      </c>
      <c r="AP52" s="374">
        <v>20608</v>
      </c>
      <c r="AQ52" s="375">
        <v>-15.8</v>
      </c>
      <c r="AR52" s="376">
        <v>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19233602</v>
      </c>
      <c r="AN53" s="364">
        <v>249385</v>
      </c>
      <c r="AO53" s="365">
        <v>-23.9</v>
      </c>
      <c r="AP53" s="366">
        <v>47278</v>
      </c>
      <c r="AQ53" s="367">
        <v>-12.3</v>
      </c>
      <c r="AR53" s="368">
        <v>-11.6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3455054</v>
      </c>
      <c r="AN54" s="372">
        <v>44799</v>
      </c>
      <c r="AO54" s="373">
        <v>68.2</v>
      </c>
      <c r="AP54" s="374">
        <v>24096</v>
      </c>
      <c r="AQ54" s="375">
        <v>16.899999999999999</v>
      </c>
      <c r="AR54" s="376">
        <v>51.3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26288892</v>
      </c>
      <c r="AN55" s="364">
        <v>337708</v>
      </c>
      <c r="AO55" s="365">
        <v>35.4</v>
      </c>
      <c r="AP55" s="366">
        <v>44504</v>
      </c>
      <c r="AQ55" s="367">
        <v>-5.9</v>
      </c>
      <c r="AR55" s="368">
        <v>41.3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3936523</v>
      </c>
      <c r="AN56" s="372">
        <v>50569</v>
      </c>
      <c r="AO56" s="373">
        <v>12.9</v>
      </c>
      <c r="AP56" s="374">
        <v>25876</v>
      </c>
      <c r="AQ56" s="375">
        <v>7.4</v>
      </c>
      <c r="AR56" s="376">
        <v>5.5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25782509</v>
      </c>
      <c r="AN57" s="364">
        <v>328607</v>
      </c>
      <c r="AO57" s="365">
        <v>-2.7</v>
      </c>
      <c r="AP57" s="366">
        <v>47820</v>
      </c>
      <c r="AQ57" s="367">
        <v>7.5</v>
      </c>
      <c r="AR57" s="368">
        <v>-10.199999999999999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4773273</v>
      </c>
      <c r="AN58" s="372">
        <v>60837</v>
      </c>
      <c r="AO58" s="373">
        <v>20.3</v>
      </c>
      <c r="AP58" s="374">
        <v>25855</v>
      </c>
      <c r="AQ58" s="375">
        <v>-0.1</v>
      </c>
      <c r="AR58" s="376">
        <v>20.399999999999999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19266686</v>
      </c>
      <c r="AN59" s="364">
        <v>245298</v>
      </c>
      <c r="AO59" s="365">
        <v>-25.4</v>
      </c>
      <c r="AP59" s="366">
        <v>41934</v>
      </c>
      <c r="AQ59" s="367">
        <v>-12.3</v>
      </c>
      <c r="AR59" s="368">
        <v>-13.1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4895900</v>
      </c>
      <c r="AN60" s="372">
        <v>62333</v>
      </c>
      <c r="AO60" s="373">
        <v>2.5</v>
      </c>
      <c r="AP60" s="374">
        <v>23352</v>
      </c>
      <c r="AQ60" s="375">
        <v>-9.6999999999999993</v>
      </c>
      <c r="AR60" s="376">
        <v>12.2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23103045</v>
      </c>
      <c r="AN61" s="379">
        <v>297748</v>
      </c>
      <c r="AO61" s="380">
        <v>31.2</v>
      </c>
      <c r="AP61" s="381">
        <v>47086</v>
      </c>
      <c r="AQ61" s="382">
        <v>-7.3</v>
      </c>
      <c r="AR61" s="368">
        <v>38.5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3817657</v>
      </c>
      <c r="AN62" s="372">
        <v>49036</v>
      </c>
      <c r="AO62" s="373">
        <v>18.100000000000001</v>
      </c>
      <c r="AP62" s="374">
        <v>23957</v>
      </c>
      <c r="AQ62" s="375">
        <v>-0.3</v>
      </c>
      <c r="AR62" s="376">
        <v>18.399999999999999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9pa2DxKsBtMM80QlIYRnh/NJZmnjnSYr0dV66EV8aKRBpBbDEbk3bF9rh0MI4XwJlhp7GvCx5aScMdLBMZtoA==" saltValue="lmEHw0TC/nkw90qehuyk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bpe2MbsWV1nmn1NVB/CokUoPXKxH/6teYJeeP893ADZLKhuSTSSMeWJXgI9oNh5qI+q1SFQm7zQfXNQ3s40mA==" saltValue="zIPv64uqRuJVgQ0bLiqZ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ZAa3UiZOpgE6PE8totF45kfn03JsItQTlH/TSXaIlln2S27fVZ2s7eAs/+FBlpla2OzZlnBl7n8fqkFCop2TQ==" saltValue="ecMgC5pWcsnr+5aNILRFI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48.99</v>
      </c>
      <c r="G47" s="12">
        <v>47.63</v>
      </c>
      <c r="H47" s="12">
        <v>43.24</v>
      </c>
      <c r="I47" s="12">
        <v>46.15</v>
      </c>
      <c r="J47" s="13">
        <v>37.4</v>
      </c>
    </row>
    <row r="48" spans="2:10" ht="57.75" customHeight="1" x14ac:dyDescent="0.15">
      <c r="B48" s="14"/>
      <c r="C48" s="1234" t="s">
        <v>4</v>
      </c>
      <c r="D48" s="1234"/>
      <c r="E48" s="1235"/>
      <c r="F48" s="15">
        <v>12.72</v>
      </c>
      <c r="G48" s="16">
        <v>13.4</v>
      </c>
      <c r="H48" s="16">
        <v>9.74</v>
      </c>
      <c r="I48" s="16">
        <v>18.239999999999998</v>
      </c>
      <c r="J48" s="17">
        <v>11.9</v>
      </c>
    </row>
    <row r="49" spans="2:10" ht="57.75" customHeight="1" thickBot="1" x14ac:dyDescent="0.2">
      <c r="B49" s="18"/>
      <c r="C49" s="1236" t="s">
        <v>5</v>
      </c>
      <c r="D49" s="1236"/>
      <c r="E49" s="1237"/>
      <c r="F49" s="19" t="s">
        <v>553</v>
      </c>
      <c r="G49" s="20" t="s">
        <v>554</v>
      </c>
      <c r="H49" s="20" t="s">
        <v>555</v>
      </c>
      <c r="I49" s="20">
        <v>7.51</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zzlob8QjuG2YO8Vra5tGwK10gphZzZj8JMxDiCotQUN5MoPPvpvo6qC8J4u7NE99xTJIMxDJr8Of6ZXE/c7fQ==" saltValue="ntopHpv2poRaBxj0rDIa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2020-09-17T01:07:51Z</cp:lastPrinted>
  <dcterms:created xsi:type="dcterms:W3CDTF">2020-02-10T02:24:10Z</dcterms:created>
  <dcterms:modified xsi:type="dcterms:W3CDTF">2020-09-17T01:16:40Z</dcterms:modified>
  <cp:category/>
</cp:coreProperties>
</file>