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ivmfs01\D\Public\総務課\情報統計係\HP\過年度データ\行政区別\"/>
    </mc:Choice>
  </mc:AlternateContent>
  <bookViews>
    <workbookView xWindow="0" yWindow="0" windowWidth="20490" windowHeight="6780"/>
  </bookViews>
  <sheets>
    <sheet name="行政区別人口明細" sheetId="1" r:id="rId1"/>
  </sheets>
  <definedNames>
    <definedName name="_xlnm._FilterDatabase" localSheetId="0" hidden="1">行政区別人口明細!$A$5:$X$5</definedName>
    <definedName name="_xlnm.Print_Titles" localSheetId="0">行政区別人口明細!$1:$5</definedName>
  </definedNames>
  <calcPr calcId="162913"/>
</workbook>
</file>

<file path=xl/calcChain.xml><?xml version="1.0" encoding="utf-8"?>
<calcChain xmlns="http://schemas.openxmlformats.org/spreadsheetml/2006/main">
  <c r="E181" i="1" l="1"/>
  <c r="W181" i="1"/>
  <c r="V181" i="1"/>
  <c r="U181" i="1"/>
  <c r="S181" i="1"/>
  <c r="R181" i="1"/>
  <c r="Q181" i="1"/>
  <c r="O181" i="1"/>
  <c r="M181" i="1"/>
  <c r="L181" i="1"/>
  <c r="K181" i="1"/>
  <c r="J181" i="1"/>
  <c r="I181" i="1"/>
  <c r="H181" i="1"/>
  <c r="G181" i="1"/>
  <c r="F181" i="1"/>
  <c r="E177" i="1"/>
  <c r="W177" i="1"/>
  <c r="V177" i="1"/>
  <c r="U177" i="1"/>
  <c r="S177" i="1"/>
  <c r="R177" i="1"/>
  <c r="Q177" i="1"/>
  <c r="O177" i="1"/>
  <c r="M177" i="1"/>
  <c r="L177" i="1"/>
  <c r="K177" i="1"/>
  <c r="J177" i="1"/>
  <c r="I177" i="1"/>
  <c r="H177" i="1"/>
  <c r="G177" i="1"/>
  <c r="F177" i="1"/>
  <c r="W171" i="1"/>
  <c r="V171" i="1"/>
  <c r="U171" i="1"/>
  <c r="S171" i="1"/>
  <c r="T171" i="1" s="1"/>
  <c r="R171" i="1"/>
  <c r="Q171" i="1"/>
  <c r="O171" i="1"/>
  <c r="M171" i="1"/>
  <c r="N171" i="1" s="1"/>
  <c r="L171" i="1"/>
  <c r="K171" i="1"/>
  <c r="J171" i="1"/>
  <c r="I171" i="1"/>
  <c r="H171" i="1"/>
  <c r="X171" i="1" s="1"/>
  <c r="G171" i="1"/>
  <c r="F171" i="1"/>
  <c r="E171" i="1"/>
  <c r="E169" i="1"/>
  <c r="W169" i="1"/>
  <c r="X169" i="1" s="1"/>
  <c r="V169" i="1"/>
  <c r="U169" i="1"/>
  <c r="S169" i="1"/>
  <c r="R169" i="1"/>
  <c r="Q169" i="1"/>
  <c r="O169" i="1"/>
  <c r="M169" i="1"/>
  <c r="L169" i="1"/>
  <c r="K169" i="1"/>
  <c r="J169" i="1"/>
  <c r="I169" i="1"/>
  <c r="H169" i="1"/>
  <c r="G169" i="1"/>
  <c r="F169" i="1"/>
  <c r="E164" i="1"/>
  <c r="W164" i="1"/>
  <c r="X164" i="1" s="1"/>
  <c r="V164" i="1"/>
  <c r="U164" i="1"/>
  <c r="S164" i="1"/>
  <c r="T164" i="1" s="1"/>
  <c r="R164" i="1"/>
  <c r="Q164" i="1"/>
  <c r="O164" i="1"/>
  <c r="M164" i="1"/>
  <c r="L164" i="1"/>
  <c r="K164" i="1"/>
  <c r="J164" i="1"/>
  <c r="I164" i="1"/>
  <c r="H164" i="1"/>
  <c r="G164" i="1"/>
  <c r="F164" i="1"/>
  <c r="E158" i="1"/>
  <c r="W158" i="1"/>
  <c r="X158" i="1" s="1"/>
  <c r="V158" i="1"/>
  <c r="U158" i="1"/>
  <c r="S158" i="1"/>
  <c r="R158" i="1"/>
  <c r="Q158" i="1"/>
  <c r="O158" i="1"/>
  <c r="M158" i="1"/>
  <c r="L158" i="1"/>
  <c r="K158" i="1"/>
  <c r="J158" i="1"/>
  <c r="I158" i="1"/>
  <c r="H158" i="1"/>
  <c r="G158" i="1"/>
  <c r="F158" i="1"/>
  <c r="E141" i="1"/>
  <c r="W141" i="1"/>
  <c r="X141" i="1" s="1"/>
  <c r="V141" i="1"/>
  <c r="U141" i="1"/>
  <c r="S141" i="1"/>
  <c r="T141" i="1" s="1"/>
  <c r="R141" i="1"/>
  <c r="Q141" i="1"/>
  <c r="O141" i="1"/>
  <c r="M141" i="1"/>
  <c r="L141" i="1"/>
  <c r="K141" i="1"/>
  <c r="J141" i="1"/>
  <c r="I141" i="1"/>
  <c r="H141" i="1"/>
  <c r="G141" i="1"/>
  <c r="F141" i="1"/>
  <c r="E138" i="1"/>
  <c r="W138" i="1"/>
  <c r="X138" i="1" s="1"/>
  <c r="V138" i="1"/>
  <c r="U138" i="1"/>
  <c r="S138" i="1"/>
  <c r="R138" i="1"/>
  <c r="Q138" i="1"/>
  <c r="O138" i="1"/>
  <c r="M138" i="1"/>
  <c r="L138" i="1"/>
  <c r="K138" i="1"/>
  <c r="J138" i="1"/>
  <c r="I138" i="1"/>
  <c r="H138" i="1"/>
  <c r="G138" i="1"/>
  <c r="F138" i="1"/>
  <c r="E135" i="1"/>
  <c r="W135" i="1"/>
  <c r="X135" i="1" s="1"/>
  <c r="V135" i="1"/>
  <c r="U135" i="1"/>
  <c r="S135" i="1"/>
  <c r="T135" i="1" s="1"/>
  <c r="R135" i="1"/>
  <c r="Q135" i="1"/>
  <c r="O135" i="1"/>
  <c r="M135" i="1"/>
  <c r="L135" i="1"/>
  <c r="K135" i="1"/>
  <c r="J135" i="1"/>
  <c r="I135" i="1"/>
  <c r="H135" i="1"/>
  <c r="G135" i="1"/>
  <c r="F135" i="1"/>
  <c r="H126" i="1"/>
  <c r="E126" i="1"/>
  <c r="W126" i="1"/>
  <c r="X126" i="1" s="1"/>
  <c r="V126" i="1"/>
  <c r="U126" i="1"/>
  <c r="S126" i="1"/>
  <c r="T126" i="1" s="1"/>
  <c r="R126" i="1"/>
  <c r="Q126" i="1"/>
  <c r="O126" i="1"/>
  <c r="P126" i="1" s="1"/>
  <c r="M126" i="1"/>
  <c r="N126" i="1" s="1"/>
  <c r="L126" i="1"/>
  <c r="K126" i="1"/>
  <c r="J126" i="1"/>
  <c r="I126" i="1"/>
  <c r="G126" i="1"/>
  <c r="F126" i="1"/>
  <c r="H111" i="1"/>
  <c r="E111" i="1"/>
  <c r="W111" i="1"/>
  <c r="X111" i="1" s="1"/>
  <c r="V111" i="1"/>
  <c r="U111" i="1"/>
  <c r="S111" i="1"/>
  <c r="T111" i="1" s="1"/>
  <c r="R111" i="1"/>
  <c r="Q111" i="1"/>
  <c r="O111" i="1"/>
  <c r="P111" i="1" s="1"/>
  <c r="M111" i="1"/>
  <c r="N111" i="1"/>
  <c r="L111" i="1"/>
  <c r="K111" i="1"/>
  <c r="J111" i="1"/>
  <c r="I111" i="1"/>
  <c r="G111" i="1"/>
  <c r="F111" i="1"/>
  <c r="E93" i="1"/>
  <c r="W93" i="1"/>
  <c r="X93" i="1" s="1"/>
  <c r="V93" i="1"/>
  <c r="U93" i="1"/>
  <c r="S93" i="1"/>
  <c r="T93" i="1" s="1"/>
  <c r="R93" i="1"/>
  <c r="Q93" i="1"/>
  <c r="O93" i="1"/>
  <c r="M93" i="1"/>
  <c r="N93" i="1" s="1"/>
  <c r="L93" i="1"/>
  <c r="K93" i="1"/>
  <c r="J93" i="1"/>
  <c r="I93" i="1"/>
  <c r="H93" i="1"/>
  <c r="G93" i="1"/>
  <c r="F93" i="1"/>
  <c r="W83" i="1"/>
  <c r="X83" i="1" s="1"/>
  <c r="V83" i="1"/>
  <c r="U83" i="1"/>
  <c r="S83" i="1"/>
  <c r="T83" i="1"/>
  <c r="R83" i="1"/>
  <c r="Q83" i="1"/>
  <c r="O83" i="1"/>
  <c r="M83" i="1"/>
  <c r="N83" i="1"/>
  <c r="L83" i="1"/>
  <c r="K83" i="1"/>
  <c r="J83" i="1"/>
  <c r="I83" i="1"/>
  <c r="H83" i="1"/>
  <c r="G83" i="1"/>
  <c r="F83" i="1"/>
  <c r="E83" i="1"/>
  <c r="F75" i="1"/>
  <c r="E75" i="1"/>
  <c r="W75" i="1"/>
  <c r="V75" i="1"/>
  <c r="U75" i="1"/>
  <c r="S75" i="1"/>
  <c r="T75" i="1"/>
  <c r="R75" i="1"/>
  <c r="Q75" i="1"/>
  <c r="O75" i="1"/>
  <c r="M75" i="1"/>
  <c r="N75" i="1" s="1"/>
  <c r="L75" i="1"/>
  <c r="K75" i="1"/>
  <c r="J75" i="1"/>
  <c r="I75" i="1"/>
  <c r="H75" i="1"/>
  <c r="G75" i="1"/>
  <c r="W51" i="1"/>
  <c r="V51" i="1"/>
  <c r="U51" i="1"/>
  <c r="S51" i="1"/>
  <c r="T51" i="1"/>
  <c r="R51" i="1"/>
  <c r="Q51" i="1"/>
  <c r="O51" i="1"/>
  <c r="M51" i="1"/>
  <c r="N51" i="1" s="1"/>
  <c r="L51" i="1"/>
  <c r="K51" i="1"/>
  <c r="J51" i="1"/>
  <c r="I51" i="1"/>
  <c r="H51" i="1"/>
  <c r="G51" i="1"/>
  <c r="F51" i="1"/>
  <c r="E51" i="1"/>
  <c r="H43" i="1"/>
  <c r="E43" i="1"/>
  <c r="W43" i="1"/>
  <c r="X43" i="1"/>
  <c r="V43" i="1"/>
  <c r="U43" i="1"/>
  <c r="S43" i="1"/>
  <c r="T43" i="1" s="1"/>
  <c r="R43" i="1"/>
  <c r="Q43" i="1"/>
  <c r="O43" i="1"/>
  <c r="P43" i="1"/>
  <c r="M43" i="1"/>
  <c r="N43" i="1" s="1"/>
  <c r="L43" i="1"/>
  <c r="K43" i="1"/>
  <c r="J43" i="1"/>
  <c r="I43" i="1"/>
  <c r="G43" i="1"/>
  <c r="F43" i="1"/>
  <c r="W28" i="1"/>
  <c r="V28" i="1"/>
  <c r="U28" i="1"/>
  <c r="S28" i="1"/>
  <c r="R28" i="1"/>
  <c r="Q28" i="1"/>
  <c r="O28" i="1"/>
  <c r="P28" i="1" s="1"/>
  <c r="M28" i="1"/>
  <c r="N28" i="1" s="1"/>
  <c r="L28" i="1"/>
  <c r="K28" i="1"/>
  <c r="J28" i="1"/>
  <c r="I28" i="1"/>
  <c r="H28" i="1"/>
  <c r="T28" i="1" s="1"/>
  <c r="G28" i="1"/>
  <c r="F28" i="1"/>
  <c r="E28" i="1"/>
  <c r="E23" i="1"/>
  <c r="W23" i="1"/>
  <c r="V23" i="1"/>
  <c r="U23" i="1"/>
  <c r="S23" i="1"/>
  <c r="T23" i="1" s="1"/>
  <c r="R23" i="1"/>
  <c r="Q23" i="1"/>
  <c r="O23" i="1"/>
  <c r="M23" i="1"/>
  <c r="N23" i="1" s="1"/>
  <c r="L23" i="1"/>
  <c r="K23" i="1"/>
  <c r="J23" i="1"/>
  <c r="I23" i="1"/>
  <c r="H23" i="1"/>
  <c r="P23" i="1" s="1"/>
  <c r="G23" i="1"/>
  <c r="F23" i="1"/>
  <c r="P181" i="1"/>
  <c r="X181" i="1"/>
  <c r="N181" i="1"/>
  <c r="T181" i="1"/>
  <c r="P177" i="1"/>
  <c r="X177" i="1"/>
  <c r="N177" i="1"/>
  <c r="T177" i="1"/>
  <c r="P171" i="1"/>
  <c r="P169" i="1"/>
  <c r="N169" i="1"/>
  <c r="T169" i="1"/>
  <c r="P164" i="1"/>
  <c r="N164" i="1"/>
  <c r="P158" i="1"/>
  <c r="N158" i="1"/>
  <c r="T158" i="1"/>
  <c r="P141" i="1"/>
  <c r="N141" i="1"/>
  <c r="P138" i="1"/>
  <c r="N138" i="1"/>
  <c r="T138" i="1"/>
  <c r="P135" i="1"/>
  <c r="N135" i="1"/>
  <c r="P51" i="1"/>
  <c r="X51" i="1"/>
  <c r="P83" i="1"/>
  <c r="P93" i="1"/>
  <c r="P75" i="1"/>
  <c r="X75" i="1"/>
  <c r="X23" i="1" l="1"/>
  <c r="X28" i="1"/>
</calcChain>
</file>

<file path=xl/sharedStrings.xml><?xml version="1.0" encoding="utf-8"?>
<sst xmlns="http://schemas.openxmlformats.org/spreadsheetml/2006/main" count="363" uniqueCount="195">
  <si>
    <t>地区
コード</t>
    <rPh sb="0" eb="2">
      <t>チク</t>
    </rPh>
    <phoneticPr fontId="2"/>
  </si>
  <si>
    <t>地区名</t>
    <rPh sb="0" eb="3">
      <t>チクメイ</t>
    </rPh>
    <phoneticPr fontId="2"/>
  </si>
  <si>
    <t>行政区
コード</t>
    <rPh sb="0" eb="3">
      <t>ギョウセイク</t>
    </rPh>
    <phoneticPr fontId="2"/>
  </si>
  <si>
    <t>行政区名</t>
    <rPh sb="0" eb="3">
      <t>ギョウセイク</t>
    </rPh>
    <rPh sb="3" eb="4">
      <t>メイ</t>
    </rPh>
    <phoneticPr fontId="2"/>
  </si>
  <si>
    <t>前月対比</t>
    <phoneticPr fontId="2"/>
  </si>
  <si>
    <t>年代別人口（カッコ内は割合）</t>
    <rPh sb="0" eb="3">
      <t>ネンダイベツ</t>
    </rPh>
    <rPh sb="3" eb="5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</si>
  <si>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</si>
  <si>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</si>
  <si>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15歳未満</t>
    <phoneticPr fontId="2"/>
  </si>
  <si>
    <t>15～64歳</t>
    <phoneticPr fontId="2"/>
  </si>
  <si>
    <t>65歳以上</t>
    <phoneticPr fontId="2"/>
  </si>
  <si>
    <t>75歳以上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</si>
  <si>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</si>
  <si>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</si>
  <si>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</si>
  <si>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</si>
  <si>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</si>
  <si>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</si>
  <si>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閖上</t>
  </si>
  <si>
    <t>下増田</t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</si>
  <si>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</si>
  <si>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</si>
  <si>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</si>
  <si>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</si>
  <si>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</si>
  <si>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</si>
  <si>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2"/>
  </si>
  <si>
    <t>令和４年３月末　行政区別人口明細</t>
  </si>
  <si>
    <t>令和４年３月末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</si>
  <si>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</si>
  <si>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</si>
  <si>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</si>
  <si>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</si>
  <si>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</si>
  <si>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</si>
  <si>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</si>
  <si>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</si>
  <si>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</si>
  <si>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</si>
  <si>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</si>
  <si>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</si>
  <si>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</si>
  <si>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</si>
  <si>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</si>
  <si>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</si>
  <si>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</si>
  <si>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</si>
  <si>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</si>
  <si>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</si>
  <si>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</si>
  <si>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</si>
  <si>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</si>
  <si>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</si>
  <si>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</si>
  <si>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</si>
  <si>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</si>
  <si>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</si>
  <si>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</si>
  <si>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</si>
  <si>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</si>
  <si>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</si>
  <si>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</si>
  <si>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</si>
  <si>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</si>
  <si>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</si>
  <si>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</si>
  <si>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</si>
  <si>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</si>
  <si>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</si>
  <si>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</si>
  <si>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</si>
  <si>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</si>
  <si>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</si>
  <si>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</si>
  <si>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</si>
  <si>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</si>
  <si>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</si>
  <si>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</si>
  <si>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</si>
  <si>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</si>
  <si>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</si>
  <si>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</si>
  <si>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</si>
  <si>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</si>
  <si>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</si>
  <si>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</si>
  <si>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</si>
  <si>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</si>
  <si>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</si>
  <si>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</si>
  <si>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</si>
  <si>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</si>
  <si>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</si>
  <si>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</si>
  <si>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</si>
  <si>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</si>
  <si>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</si>
  <si>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</si>
  <si>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</si>
  <si>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</si>
  <si>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</si>
  <si>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</si>
  <si>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</si>
  <si>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</si>
  <si>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</si>
  <si>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</si>
  <si>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</si>
  <si>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</si>
  <si>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</si>
  <si>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</si>
  <si>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</si>
  <si>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</si>
  <si>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</si>
  <si>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</si>
  <si>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</si>
  <si>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</si>
  <si>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</si>
  <si>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</si>
  <si>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</si>
  <si>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</si>
  <si>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</si>
  <si>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</si>
  <si>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</si>
  <si>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</si>
  <si>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</si>
  <si>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</si>
  <si>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</si>
  <si>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</si>
  <si>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</si>
  <si>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</si>
  <si>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</si>
  <si>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</si>
  <si>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</si>
  <si>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</si>
  <si>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</si>
  <si>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</si>
  <si>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</si>
  <si>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</si>
  <si>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</si>
  <si>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</si>
  <si>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</si>
  <si>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</si>
  <si>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</si>
  <si>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</si>
  <si>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</si>
  <si>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</si>
  <si>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</si>
  <si>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</si>
  <si>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</si>
  <si>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</si>
  <si>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</si>
  <si>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</si>
  <si>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</si>
  <si>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</si>
  <si>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</si>
  <si>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</si>
  <si>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</si>
  <si>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</si>
  <si>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</si>
  <si>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</si>
  <si>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</si>
  <si>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</si>
  <si>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</si>
  <si>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</si>
  <si>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</si>
  <si>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</si>
  <si>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</si>
  <si>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</si>
  <si>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</si>
  <si>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</si>
  <si>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</si>
  <si>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</si>
  <si>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</si>
  <si>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</si>
  <si>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</si>
  <si>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</si>
  <si>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</si>
  <si>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</si>
  <si>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</si>
  <si>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</si>
  <si>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</si>
  <si>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</si>
  <si>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</si>
  <si>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</si>
  <si>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</si>
  <si>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</si>
  <si>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</si>
  <si>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合計</t>
  </si>
  <si>
    <t>杜せきのした</t>
    <rPh sb="0" eb="1">
      <t>モリ</t>
    </rPh>
    <phoneticPr fontId="2"/>
  </si>
  <si>
    <t>美田園</t>
    <rPh sb="0" eb="3">
      <t>ミタゾノ</t>
    </rPh>
    <phoneticPr fontId="2"/>
  </si>
  <si>
    <t>愛島台</t>
    <rPh sb="0" eb="3">
      <t>メデシマダイ</t>
    </rPh>
    <phoneticPr fontId="2"/>
  </si>
  <si>
    <t>愛島郷</t>
    <rPh sb="2" eb="3">
      <t>ゴウ</t>
    </rPh>
    <phoneticPr fontId="2"/>
  </si>
  <si>
    <t>愛の杜</t>
    <rPh sb="2" eb="3">
      <t>モリ</t>
    </rPh>
    <phoneticPr fontId="2"/>
  </si>
  <si>
    <t>みどり台</t>
    <rPh sb="3" eb="4">
      <t>ダイ</t>
    </rPh>
    <phoneticPr fontId="2"/>
  </si>
  <si>
    <t>相互台東</t>
    <rPh sb="3" eb="4">
      <t>ヒガシ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</si>
</sst>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176" fontId="0" fillId="0" borderId="0" xfId="0" applyNumberFormat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178" fontId="0" fillId="0" borderId="10" xfId="0" applyNumberForma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178" fontId="0" fillId="0" borderId="14" xfId="0" applyNumberFormat="1" applyBorder="1">
      <alignment vertical="center"/>
    </xf>
    <xf numFmtId="38" fontId="3" fillId="0" borderId="15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6" xfId="1" applyFont="1" applyBorder="1">
      <alignment vertical="center"/>
    </xf>
    <xf numFmtId="178" fontId="0" fillId="0" borderId="17" xfId="0" applyNumberFormat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178" fontId="0" fillId="0" borderId="22" xfId="0" applyNumberFormat="1" applyBorder="1">
      <alignment vertical="center"/>
    </xf>
    <xf numFmtId="38" fontId="3" fillId="0" borderId="23" xfId="1" applyFont="1" applyBorder="1">
      <alignment vertical="center"/>
    </xf>
    <xf numFmtId="38" fontId="3" fillId="0" borderId="22" xfId="1" applyFont="1" applyBorder="1">
      <alignment vertical="center"/>
    </xf>
    <xf numFmtId="178" fontId="0" fillId="0" borderId="24" xfId="0" applyNumberFormat="1" applyBorder="1">
      <alignment vertical="center"/>
    </xf>
    <xf numFmtId="38" fontId="3" fillId="0" borderId="25" xfId="1" applyFont="1" applyBorder="1">
      <alignment vertical="center"/>
    </xf>
    <xf numFmtId="38" fontId="3" fillId="0" borderId="26" xfId="1" applyFont="1" applyBorder="1">
      <alignment vertical="center"/>
    </xf>
    <xf numFmtId="178" fontId="0" fillId="0" borderId="27" xfId="0" applyNumberFormat="1" applyBorder="1">
      <alignment vertical="center"/>
    </xf>
    <xf numFmtId="38" fontId="3" fillId="0" borderId="28" xfId="1" applyFont="1" applyBorder="1">
      <alignment vertical="center"/>
    </xf>
    <xf numFmtId="38" fontId="3" fillId="0" borderId="29" xfId="1" applyFont="1" applyBorder="1">
      <alignment vertical="center"/>
    </xf>
    <xf numFmtId="38" fontId="6" fillId="0" borderId="30" xfId="1" applyFont="1" applyBorder="1">
      <alignment vertical="center"/>
    </xf>
    <xf numFmtId="38" fontId="6" fillId="0" borderId="31" xfId="1" applyFont="1" applyBorder="1">
      <alignment vertical="center"/>
    </xf>
    <xf numFmtId="38" fontId="6" fillId="0" borderId="32" xfId="1" applyFont="1" applyBorder="1">
      <alignment vertical="center"/>
    </xf>
    <xf numFmtId="38" fontId="5" fillId="0" borderId="33" xfId="1" applyFont="1" applyBorder="1">
      <alignment vertical="center"/>
    </xf>
    <xf numFmtId="178" fontId="5" fillId="0" borderId="34" xfId="0" applyNumberFormat="1" applyFont="1" applyBorder="1">
      <alignment vertical="center"/>
    </xf>
    <xf numFmtId="38" fontId="5" fillId="0" borderId="35" xfId="1" applyFont="1" applyBorder="1">
      <alignment vertical="center"/>
    </xf>
    <xf numFmtId="38" fontId="5" fillId="0" borderId="36" xfId="1" applyFont="1" applyBorder="1">
      <alignment vertical="center"/>
    </xf>
    <xf numFmtId="178" fontId="5" fillId="0" borderId="37" xfId="0" applyNumberFormat="1" applyFont="1" applyBorder="1">
      <alignment vertical="center"/>
    </xf>
    <xf numFmtId="0" fontId="0" fillId="0" borderId="0" xfId="0" applyAlignment="1">
      <alignment vertical="center"/>
    </xf>
    <xf numFmtId="177" fontId="0" fillId="0" borderId="59" xfId="0" applyNumberFormat="1" applyBorder="1" applyAlignment="1">
      <alignment horizontal="left" vertical="center" shrinkToFit="1"/>
    </xf>
    <xf numFmtId="177" fontId="0" fillId="0" borderId="60" xfId="0" applyNumberFormat="1" applyBorder="1" applyAlignment="1">
      <alignment horizontal="left" vertical="center" shrinkToFit="1"/>
    </xf>
    <xf numFmtId="0" fontId="0" fillId="0" borderId="61" xfId="0" applyBorder="1" applyAlignment="1">
      <alignment horizontal="left" vertical="center" shrinkToFit="1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26" xfId="1" applyFont="1" applyBorder="1">
      <alignment vertical="center"/>
    </xf>
    <xf numFmtId="177" fontId="0" fillId="0" borderId="62" xfId="0" applyNumberFormat="1" applyBorder="1" applyAlignment="1">
      <alignment horizontal="left" vertical="center" shrinkToFit="1"/>
    </xf>
    <xf numFmtId="177" fontId="0" fillId="0" borderId="59" xfId="0" applyNumberFormat="1" applyBorder="1" applyAlignment="1">
      <alignment horizontal="center" vertical="center" shrinkToFit="1"/>
    </xf>
    <xf numFmtId="38" fontId="3" fillId="0" borderId="29" xfId="1" applyFont="1" applyBorder="1">
      <alignment vertical="center"/>
    </xf>
    <xf numFmtId="177" fontId="0" fillId="0" borderId="63" xfId="0" applyNumberFormat="1" applyBorder="1" applyAlignment="1">
      <alignment horizontal="center" vertical="center" shrinkToFit="1"/>
    </xf>
    <xf numFmtId="0" fontId="0" fillId="0" borderId="64" xfId="0" applyBorder="1" applyAlignment="1">
      <alignment horizontal="left" vertical="center" shrinkToFit="1"/>
    </xf>
    <xf numFmtId="38" fontId="3" fillId="0" borderId="65" xfId="1" applyFont="1" applyBorder="1">
      <alignment vertical="center"/>
    </xf>
    <xf numFmtId="38" fontId="3" fillId="0" borderId="66" xfId="1" applyFont="1" applyBorder="1">
      <alignment vertical="center"/>
    </xf>
    <xf numFmtId="178" fontId="0" fillId="0" borderId="67" xfId="0" applyNumberFormat="1" applyBorder="1">
      <alignment vertical="center"/>
    </xf>
    <xf numFmtId="38" fontId="3" fillId="0" borderId="68" xfId="1" applyFont="1" applyBorder="1">
      <alignment vertical="center"/>
    </xf>
    <xf numFmtId="38" fontId="3" fillId="0" borderId="69" xfId="1" applyFont="1" applyBorder="1">
      <alignment vertical="center"/>
    </xf>
    <xf numFmtId="177" fontId="0" fillId="0" borderId="70" xfId="0" applyNumberFormat="1" applyBorder="1" applyAlignment="1">
      <alignment horizontal="left" vertical="center" shrinkToFit="1"/>
    </xf>
    <xf numFmtId="0" fontId="0" fillId="0" borderId="62" xfId="0" applyBorder="1" applyAlignment="1">
      <alignment horizontal="left" vertical="center" shrinkToFit="1"/>
    </xf>
    <xf numFmtId="177" fontId="0" fillId="0" borderId="71" xfId="0" applyNumberFormat="1" applyBorder="1" applyAlignment="1">
      <alignment horizontal="left" vertical="center" shrinkToFit="1"/>
    </xf>
    <xf numFmtId="177" fontId="0" fillId="0" borderId="72" xfId="0" applyNumberFormat="1" applyBorder="1" applyAlignment="1">
      <alignment horizontal="left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2" borderId="38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176" fontId="8" fillId="0" borderId="0" xfId="2" applyNumberFormat="1" applyFont="1" applyAlignment="1">
      <alignment horizontal="center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3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83"/>
  <sheetViews>
    <sheetView tabSelected="1" view="pageBreakPreview" zoomScaleNormal="100" zoomScaleSheetLayoutView="100" workbookViewId="0">
      <pane ySplit="5" topLeftCell="A6" activePane="bottomLeft" state="frozen"/>
      <selection pane="bottomLeft" activeCell="D169" sqref="D169"/>
    </sheetView>
  </sheetViews>
  <sheetFormatPr defaultRowHeight="18.75" x14ac:dyDescent="0.4"/>
  <cols>
    <col min="1" max="1" width="6.75" bestFit="1" customWidth="1"/>
    <col min="2" max="2" width="9" style="44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103" t="s">
        <v>27</v>
      </c>
      <c r="B1" s="103"/>
      <c r="C1" s="103"/>
      <c r="D1" s="103"/>
      <c r="E1" s="103"/>
      <c r="F1" s="103"/>
      <c r="G1" s="103"/>
      <c r="H1" s="103"/>
    </row>
    <row r="2" spans="1:24" s="1" customFormat="1" ht="19.5" customHeight="1" thickBot="1" x14ac:dyDescent="0.45"/>
    <row r="3" spans="1:24" ht="18" customHeight="1" x14ac:dyDescent="0.4">
      <c r="A3" s="104" t="s">
        <v>0</v>
      </c>
      <c r="B3" s="107" t="s">
        <v>1</v>
      </c>
      <c r="C3" s="104" t="s">
        <v>2</v>
      </c>
      <c r="D3" s="110" t="s">
        <v>3</v>
      </c>
      <c r="E3" s="113" t="s">
        <v>28</v>
      </c>
      <c r="F3" s="114"/>
      <c r="G3" s="114"/>
      <c r="H3" s="115"/>
      <c r="I3" s="78" t="s">
        <v>4</v>
      </c>
      <c r="J3" s="79"/>
      <c r="K3" s="79"/>
      <c r="L3" s="80"/>
      <c r="M3" s="81" t="s">
        <v>5</v>
      </c>
      <c r="N3" s="82"/>
      <c r="O3" s="82"/>
      <c r="P3" s="82"/>
      <c r="Q3" s="82"/>
      <c r="R3" s="82"/>
      <c r="S3" s="82"/>
      <c r="T3" s="82"/>
      <c r="U3" s="82"/>
      <c r="V3" s="82"/>
      <c r="W3" s="82"/>
      <c r="X3" s="83"/>
    </row>
    <row r="4" spans="1:24" ht="15" customHeight="1" x14ac:dyDescent="0.4">
      <c r="A4" s="105"/>
      <c r="B4" s="108"/>
      <c r="C4" s="105"/>
      <c r="D4" s="111"/>
      <c r="E4" s="84" t="s">
        <v>6</v>
      </c>
      <c r="F4" s="86" t="s">
        <v>7</v>
      </c>
      <c r="G4" s="87"/>
      <c r="H4" s="88"/>
      <c r="I4" s="89" t="s">
        <v>6</v>
      </c>
      <c r="J4" s="91" t="s">
        <v>7</v>
      </c>
      <c r="K4" s="92"/>
      <c r="L4" s="93"/>
      <c r="M4" s="94" t="s">
        <v>8</v>
      </c>
      <c r="N4" s="95"/>
      <c r="O4" s="98" t="s">
        <v>9</v>
      </c>
      <c r="P4" s="95"/>
      <c r="Q4" s="2"/>
      <c r="R4" s="2"/>
      <c r="S4" s="3" t="s">
        <v>10</v>
      </c>
      <c r="T4" s="2"/>
      <c r="U4" s="100" t="s">
        <v>11</v>
      </c>
      <c r="V4" s="101"/>
      <c r="W4" s="101"/>
      <c r="X4" s="102"/>
    </row>
    <row r="5" spans="1:24" ht="15" customHeight="1" thickBot="1" x14ac:dyDescent="0.45">
      <c r="A5" s="106"/>
      <c r="B5" s="109"/>
      <c r="C5" s="106"/>
      <c r="D5" s="112"/>
      <c r="E5" s="85"/>
      <c r="F5" s="4" t="s">
        <v>12</v>
      </c>
      <c r="G5" s="4" t="s">
        <v>13</v>
      </c>
      <c r="H5" s="5" t="s">
        <v>14</v>
      </c>
      <c r="I5" s="90"/>
      <c r="J5" s="6" t="s">
        <v>12</v>
      </c>
      <c r="K5" s="6" t="s">
        <v>13</v>
      </c>
      <c r="L5" s="7" t="s">
        <v>14</v>
      </c>
      <c r="M5" s="96"/>
      <c r="N5" s="97"/>
      <c r="O5" s="99"/>
      <c r="P5" s="97"/>
      <c r="Q5" s="8" t="s">
        <v>12</v>
      </c>
      <c r="R5" s="9" t="s">
        <v>13</v>
      </c>
      <c r="S5" s="75" t="s">
        <v>14</v>
      </c>
      <c r="T5" s="76"/>
      <c r="U5" s="9" t="s">
        <v>12</v>
      </c>
      <c r="V5" s="9" t="s">
        <v>13</v>
      </c>
      <c r="W5" s="75" t="s">
        <v>14</v>
      </c>
      <c r="X5" s="77"/>
    </row>
    <row r="6" spans="1:24" ht="16.5" customHeight="1" x14ac:dyDescent="0.4">
      <c r="A6" s="66">
        <v>10</v>
      </c>
      <c r="B6" s="56" t="s">
        <v>15</v>
      </c>
      <c r="C6" s="66">
        <v>10</v>
      </c>
      <c r="D6" s="67" t="s">
        <v>29</v>
      </c>
      <c r="E6" s="10">
        <v>499</v>
      </c>
      <c r="F6" s="11">
        <v>564</v>
      </c>
      <c r="G6" s="11">
        <v>535</v>
      </c>
      <c r="H6" s="12">
        <v>1099</v>
      </c>
      <c r="I6" s="10">
        <v>-1</v>
      </c>
      <c r="J6" s="11">
        <v>-4</v>
      </c>
      <c r="K6" s="11">
        <v>-6</v>
      </c>
      <c r="L6" s="12">
        <v>-10</v>
      </c>
      <c r="M6" s="13">
        <v>166</v>
      </c>
      <c r="N6" s="14">
        <v>0.15104640582347589</v>
      </c>
      <c r="O6" s="15">
        <v>677</v>
      </c>
      <c r="P6" s="14">
        <v>0.61601455868971788</v>
      </c>
      <c r="Q6" s="16">
        <v>121</v>
      </c>
      <c r="R6" s="17">
        <v>135</v>
      </c>
      <c r="S6" s="15">
        <v>256</v>
      </c>
      <c r="T6" s="18">
        <v>0.2329390354868062</v>
      </c>
      <c r="U6" s="19">
        <v>63</v>
      </c>
      <c r="V6" s="20">
        <v>77</v>
      </c>
      <c r="W6" s="21">
        <v>140</v>
      </c>
      <c r="X6" s="22">
        <v>0.12738853503184713</v>
      </c>
    </row>
    <row r="7" spans="1:24" ht="16.5" customHeight="1" x14ac:dyDescent="0.4">
      <c r="A7" s="45">
        <v>10</v>
      </c>
      <c r="B7" s="46" t="s">
        <v>15</v>
      </c>
      <c r="C7" s="45">
        <v>20</v>
      </c>
      <c r="D7" s="47" t="s">
        <v>30</v>
      </c>
      <c r="E7" s="23">
        <v>515</v>
      </c>
      <c r="F7" s="24">
        <v>490</v>
      </c>
      <c r="G7" s="24">
        <v>540</v>
      </c>
      <c r="H7" s="25">
        <v>1030</v>
      </c>
      <c r="I7" s="23">
        <v>-10</v>
      </c>
      <c r="J7" s="24">
        <v>-11</v>
      </c>
      <c r="K7" s="24">
        <v>-7</v>
      </c>
      <c r="L7" s="25">
        <v>-18</v>
      </c>
      <c r="M7" s="26">
        <v>107</v>
      </c>
      <c r="N7" s="27">
        <v>0.10388349514563107</v>
      </c>
      <c r="O7" s="28">
        <v>709</v>
      </c>
      <c r="P7" s="27">
        <v>0.68834951456310678</v>
      </c>
      <c r="Q7" s="28">
        <v>86</v>
      </c>
      <c r="R7" s="29">
        <v>128</v>
      </c>
      <c r="S7" s="28">
        <v>214</v>
      </c>
      <c r="T7" s="30">
        <v>0.20776699029126214</v>
      </c>
      <c r="U7" s="31">
        <v>31</v>
      </c>
      <c r="V7" s="29">
        <v>72</v>
      </c>
      <c r="W7" s="32">
        <v>103</v>
      </c>
      <c r="X7" s="33">
        <v>0.1</v>
      </c>
    </row>
    <row r="8" spans="1:24" ht="16.5" customHeight="1" x14ac:dyDescent="0.4">
      <c r="A8" s="45">
        <v>10</v>
      </c>
      <c r="B8" s="46" t="s">
        <v>15</v>
      </c>
      <c r="C8" s="45">
        <v>30</v>
      </c>
      <c r="D8" s="47" t="s">
        <v>31</v>
      </c>
      <c r="E8" s="23">
        <v>218</v>
      </c>
      <c r="F8" s="24">
        <v>211</v>
      </c>
      <c r="G8" s="24">
        <v>235</v>
      </c>
      <c r="H8" s="25">
        <v>446</v>
      </c>
      <c r="I8" s="23">
        <v>11</v>
      </c>
      <c r="J8" s="24">
        <v>5</v>
      </c>
      <c r="K8" s="24">
        <v>12</v>
      </c>
      <c r="L8" s="25">
        <v>17</v>
      </c>
      <c r="M8" s="26">
        <v>72</v>
      </c>
      <c r="N8" s="27">
        <v>0.16143497757847533</v>
      </c>
      <c r="O8" s="28">
        <v>275</v>
      </c>
      <c r="P8" s="27">
        <v>0.61659192825112108</v>
      </c>
      <c r="Q8" s="28">
        <v>44</v>
      </c>
      <c r="R8" s="29">
        <v>55</v>
      </c>
      <c r="S8" s="28">
        <v>99</v>
      </c>
      <c r="T8" s="30">
        <v>0.22197309417040359</v>
      </c>
      <c r="U8" s="31">
        <v>18</v>
      </c>
      <c r="V8" s="29">
        <v>29</v>
      </c>
      <c r="W8" s="32">
        <v>47</v>
      </c>
      <c r="X8" s="33">
        <v>0.10538116591928251</v>
      </c>
    </row>
    <row r="9" spans="1:24" ht="16.5" customHeight="1" x14ac:dyDescent="0.4">
      <c r="A9" s="45">
        <v>10</v>
      </c>
      <c r="B9" s="46" t="s">
        <v>15</v>
      </c>
      <c r="C9" s="45">
        <v>40</v>
      </c>
      <c r="D9" s="47" t="s">
        <v>32</v>
      </c>
      <c r="E9" s="23">
        <v>346</v>
      </c>
      <c r="F9" s="24">
        <v>325</v>
      </c>
      <c r="G9" s="24">
        <v>363</v>
      </c>
      <c r="H9" s="25">
        <v>688</v>
      </c>
      <c r="I9" s="23">
        <v>2</v>
      </c>
      <c r="J9" s="24">
        <v>0</v>
      </c>
      <c r="K9" s="24">
        <v>-2</v>
      </c>
      <c r="L9" s="25">
        <v>-2</v>
      </c>
      <c r="M9" s="26">
        <v>74</v>
      </c>
      <c r="N9" s="27">
        <v>0.10755813953488372</v>
      </c>
      <c r="O9" s="28">
        <v>446</v>
      </c>
      <c r="P9" s="27">
        <v>0.64825581395348841</v>
      </c>
      <c r="Q9" s="28">
        <v>69</v>
      </c>
      <c r="R9" s="29">
        <v>99</v>
      </c>
      <c r="S9" s="28">
        <v>168</v>
      </c>
      <c r="T9" s="30">
        <v>0.2441860465116279</v>
      </c>
      <c r="U9" s="31">
        <v>31</v>
      </c>
      <c r="V9" s="34">
        <v>53</v>
      </c>
      <c r="W9" s="32">
        <v>84</v>
      </c>
      <c r="X9" s="33">
        <v>0.12209302325581395</v>
      </c>
    </row>
    <row r="10" spans="1:24" ht="16.5" customHeight="1" x14ac:dyDescent="0.4">
      <c r="A10" s="45">
        <v>10</v>
      </c>
      <c r="B10" s="46" t="s">
        <v>15</v>
      </c>
      <c r="C10" s="45">
        <v>41</v>
      </c>
      <c r="D10" s="47" t="s">
        <v>33</v>
      </c>
      <c r="E10" s="23">
        <v>116</v>
      </c>
      <c r="F10" s="24">
        <v>141</v>
      </c>
      <c r="G10" s="24">
        <v>141</v>
      </c>
      <c r="H10" s="25">
        <v>282</v>
      </c>
      <c r="I10" s="23">
        <v>2</v>
      </c>
      <c r="J10" s="24">
        <v>2</v>
      </c>
      <c r="K10" s="24">
        <v>0</v>
      </c>
      <c r="L10" s="25">
        <v>2</v>
      </c>
      <c r="M10" s="26">
        <v>37</v>
      </c>
      <c r="N10" s="27">
        <v>0.13120567375886524</v>
      </c>
      <c r="O10" s="28">
        <v>193</v>
      </c>
      <c r="P10" s="27">
        <v>0.68439716312056742</v>
      </c>
      <c r="Q10" s="28">
        <v>26</v>
      </c>
      <c r="R10" s="29">
        <v>26</v>
      </c>
      <c r="S10" s="28">
        <v>52</v>
      </c>
      <c r="T10" s="30">
        <v>0.18439716312056736</v>
      </c>
      <c r="U10" s="31">
        <v>16</v>
      </c>
      <c r="V10" s="29">
        <v>19</v>
      </c>
      <c r="W10" s="32">
        <v>35</v>
      </c>
      <c r="X10" s="33">
        <v>0.12411347517730496</v>
      </c>
    </row>
    <row r="11" spans="1:24" ht="16.5" customHeight="1" x14ac:dyDescent="0.4">
      <c r="A11" s="45">
        <v>10</v>
      </c>
      <c r="B11" s="46" t="s">
        <v>15</v>
      </c>
      <c r="C11" s="45">
        <v>50</v>
      </c>
      <c r="D11" s="47" t="s">
        <v>34</v>
      </c>
      <c r="E11" s="23">
        <v>405</v>
      </c>
      <c r="F11" s="24">
        <v>387</v>
      </c>
      <c r="G11" s="24">
        <v>430</v>
      </c>
      <c r="H11" s="25">
        <v>817</v>
      </c>
      <c r="I11" s="23">
        <v>12</v>
      </c>
      <c r="J11" s="24">
        <v>5</v>
      </c>
      <c r="K11" s="24">
        <v>7</v>
      </c>
      <c r="L11" s="25">
        <v>12</v>
      </c>
      <c r="M11" s="26">
        <v>109</v>
      </c>
      <c r="N11" s="27">
        <v>0.13341493268053856</v>
      </c>
      <c r="O11" s="28">
        <v>488</v>
      </c>
      <c r="P11" s="27">
        <v>0.59730722154222771</v>
      </c>
      <c r="Q11" s="28">
        <v>97</v>
      </c>
      <c r="R11" s="29">
        <v>123</v>
      </c>
      <c r="S11" s="28">
        <v>220</v>
      </c>
      <c r="T11" s="30">
        <v>0.26927784577723379</v>
      </c>
      <c r="U11" s="31">
        <v>46</v>
      </c>
      <c r="V11" s="29">
        <v>62</v>
      </c>
      <c r="W11" s="32">
        <v>108</v>
      </c>
      <c r="X11" s="33">
        <v>0.13219094247246022</v>
      </c>
    </row>
    <row r="12" spans="1:24" ht="16.5" customHeight="1" x14ac:dyDescent="0.4">
      <c r="A12" s="45">
        <v>10</v>
      </c>
      <c r="B12" s="46" t="s">
        <v>15</v>
      </c>
      <c r="C12" s="45">
        <v>51</v>
      </c>
      <c r="D12" s="47" t="s">
        <v>35</v>
      </c>
      <c r="E12" s="23">
        <v>331</v>
      </c>
      <c r="F12" s="24">
        <v>384</v>
      </c>
      <c r="G12" s="24">
        <v>440</v>
      </c>
      <c r="H12" s="25">
        <v>824</v>
      </c>
      <c r="I12" s="23">
        <v>10</v>
      </c>
      <c r="J12" s="24">
        <v>8</v>
      </c>
      <c r="K12" s="24">
        <v>11</v>
      </c>
      <c r="L12" s="25">
        <v>19</v>
      </c>
      <c r="M12" s="26">
        <v>129</v>
      </c>
      <c r="N12" s="27">
        <v>0.15655339805825244</v>
      </c>
      <c r="O12" s="28">
        <v>520</v>
      </c>
      <c r="P12" s="27">
        <v>0.6310679611650486</v>
      </c>
      <c r="Q12" s="28">
        <v>78</v>
      </c>
      <c r="R12" s="29">
        <v>97</v>
      </c>
      <c r="S12" s="28">
        <v>175</v>
      </c>
      <c r="T12" s="30">
        <v>0.21237864077669902</v>
      </c>
      <c r="U12" s="31">
        <v>38</v>
      </c>
      <c r="V12" s="29">
        <v>56</v>
      </c>
      <c r="W12" s="32">
        <v>94</v>
      </c>
      <c r="X12" s="33">
        <v>0.11407766990291263</v>
      </c>
    </row>
    <row r="13" spans="1:24" ht="16.5" customHeight="1" x14ac:dyDescent="0.4">
      <c r="A13" s="45">
        <v>10</v>
      </c>
      <c r="B13" s="46" t="s">
        <v>15</v>
      </c>
      <c r="C13" s="45">
        <v>60</v>
      </c>
      <c r="D13" s="47" t="s">
        <v>36</v>
      </c>
      <c r="E13" s="23">
        <v>470</v>
      </c>
      <c r="F13" s="24">
        <v>450</v>
      </c>
      <c r="G13" s="24">
        <v>502</v>
      </c>
      <c r="H13" s="25">
        <v>952</v>
      </c>
      <c r="I13" s="23">
        <v>5</v>
      </c>
      <c r="J13" s="24">
        <v>2</v>
      </c>
      <c r="K13" s="24">
        <v>2</v>
      </c>
      <c r="L13" s="25">
        <v>4</v>
      </c>
      <c r="M13" s="26">
        <v>94</v>
      </c>
      <c r="N13" s="27">
        <v>9.8739495798319324E-2</v>
      </c>
      <c r="O13" s="28">
        <v>617</v>
      </c>
      <c r="P13" s="27">
        <v>0.64810924369747902</v>
      </c>
      <c r="Q13" s="28">
        <v>102</v>
      </c>
      <c r="R13" s="29">
        <v>139</v>
      </c>
      <c r="S13" s="28">
        <v>241</v>
      </c>
      <c r="T13" s="30">
        <v>0.25315126050420167</v>
      </c>
      <c r="U13" s="31">
        <v>41</v>
      </c>
      <c r="V13" s="34">
        <v>65</v>
      </c>
      <c r="W13" s="32">
        <v>106</v>
      </c>
      <c r="X13" s="33">
        <v>0.11134453781512606</v>
      </c>
    </row>
    <row r="14" spans="1:24" ht="16.5" customHeight="1" x14ac:dyDescent="0.4">
      <c r="A14" s="45">
        <v>10</v>
      </c>
      <c r="B14" s="46" t="s">
        <v>15</v>
      </c>
      <c r="C14" s="45">
        <v>61</v>
      </c>
      <c r="D14" s="47" t="s">
        <v>37</v>
      </c>
      <c r="E14" s="23">
        <v>428</v>
      </c>
      <c r="F14" s="24">
        <v>444</v>
      </c>
      <c r="G14" s="24">
        <v>452</v>
      </c>
      <c r="H14" s="25">
        <v>896</v>
      </c>
      <c r="I14" s="23">
        <v>0</v>
      </c>
      <c r="J14" s="24">
        <v>-2</v>
      </c>
      <c r="K14" s="24">
        <v>-2</v>
      </c>
      <c r="L14" s="25">
        <v>-4</v>
      </c>
      <c r="M14" s="26">
        <v>109</v>
      </c>
      <c r="N14" s="27">
        <v>0.12165178571428571</v>
      </c>
      <c r="O14" s="28">
        <v>570</v>
      </c>
      <c r="P14" s="27">
        <v>0.6361607142857143</v>
      </c>
      <c r="Q14" s="28">
        <v>93</v>
      </c>
      <c r="R14" s="29">
        <v>124</v>
      </c>
      <c r="S14" s="28">
        <v>217</v>
      </c>
      <c r="T14" s="30">
        <v>0.2421875</v>
      </c>
      <c r="U14" s="31">
        <v>51</v>
      </c>
      <c r="V14" s="29">
        <v>60</v>
      </c>
      <c r="W14" s="32">
        <v>111</v>
      </c>
      <c r="X14" s="33">
        <v>0.12388392857142858</v>
      </c>
    </row>
    <row r="15" spans="1:24" ht="16.5" customHeight="1" x14ac:dyDescent="0.4">
      <c r="A15" s="45">
        <v>10</v>
      </c>
      <c r="B15" s="46" t="s">
        <v>15</v>
      </c>
      <c r="C15" s="45">
        <v>80</v>
      </c>
      <c r="D15" s="47" t="s">
        <v>40</v>
      </c>
      <c r="E15" s="23">
        <v>335</v>
      </c>
      <c r="F15" s="24">
        <v>377</v>
      </c>
      <c r="G15" s="24">
        <v>431</v>
      </c>
      <c r="H15" s="25">
        <v>808</v>
      </c>
      <c r="I15" s="23">
        <v>-1</v>
      </c>
      <c r="J15" s="24">
        <v>-3</v>
      </c>
      <c r="K15" s="24">
        <v>-1</v>
      </c>
      <c r="L15" s="25">
        <v>-4</v>
      </c>
      <c r="M15" s="26">
        <v>109</v>
      </c>
      <c r="N15" s="27">
        <v>0.13490099009900991</v>
      </c>
      <c r="O15" s="28">
        <v>530</v>
      </c>
      <c r="P15" s="27">
        <v>0.65594059405940597</v>
      </c>
      <c r="Q15" s="28">
        <v>63</v>
      </c>
      <c r="R15" s="29">
        <v>106</v>
      </c>
      <c r="S15" s="28">
        <v>169</v>
      </c>
      <c r="T15" s="30">
        <v>0.20915841584158415</v>
      </c>
      <c r="U15" s="31">
        <v>30</v>
      </c>
      <c r="V15" s="29">
        <v>54</v>
      </c>
      <c r="W15" s="32">
        <v>84</v>
      </c>
      <c r="X15" s="33">
        <v>0.10396039603960396</v>
      </c>
    </row>
    <row r="16" spans="1:24" ht="16.5" customHeight="1" x14ac:dyDescent="0.4">
      <c r="A16" s="45">
        <v>10</v>
      </c>
      <c r="B16" s="46" t="s">
        <v>15</v>
      </c>
      <c r="C16" s="45">
        <v>170</v>
      </c>
      <c r="D16" s="47" t="s">
        <v>54</v>
      </c>
      <c r="E16" s="23">
        <v>328</v>
      </c>
      <c r="F16" s="24">
        <v>364</v>
      </c>
      <c r="G16" s="24">
        <v>373</v>
      </c>
      <c r="H16" s="25">
        <v>737</v>
      </c>
      <c r="I16" s="23">
        <v>0</v>
      </c>
      <c r="J16" s="24">
        <v>0</v>
      </c>
      <c r="K16" s="24">
        <v>-2</v>
      </c>
      <c r="L16" s="25">
        <v>-2</v>
      </c>
      <c r="M16" s="26">
        <v>84</v>
      </c>
      <c r="N16" s="27">
        <v>0.11397557666214382</v>
      </c>
      <c r="O16" s="28">
        <v>414</v>
      </c>
      <c r="P16" s="27">
        <v>0.56173677069199457</v>
      </c>
      <c r="Q16" s="28">
        <v>111</v>
      </c>
      <c r="R16" s="29">
        <v>128</v>
      </c>
      <c r="S16" s="28">
        <v>239</v>
      </c>
      <c r="T16" s="30">
        <v>0.32428765264586162</v>
      </c>
      <c r="U16" s="31">
        <v>47</v>
      </c>
      <c r="V16" s="29">
        <v>66</v>
      </c>
      <c r="W16" s="32">
        <v>113</v>
      </c>
      <c r="X16" s="33">
        <v>0.15332428765264586</v>
      </c>
    </row>
    <row r="17" spans="1:24" ht="16.5" customHeight="1" x14ac:dyDescent="0.4">
      <c r="A17" s="45">
        <v>10</v>
      </c>
      <c r="B17" s="46" t="s">
        <v>15</v>
      </c>
      <c r="C17" s="45">
        <v>171</v>
      </c>
      <c r="D17" s="47" t="s">
        <v>55</v>
      </c>
      <c r="E17" s="23">
        <v>726</v>
      </c>
      <c r="F17" s="24">
        <v>888</v>
      </c>
      <c r="G17" s="24">
        <v>896</v>
      </c>
      <c r="H17" s="25">
        <v>1784</v>
      </c>
      <c r="I17" s="23">
        <v>1</v>
      </c>
      <c r="J17" s="24">
        <v>-2</v>
      </c>
      <c r="K17" s="24">
        <v>-6</v>
      </c>
      <c r="L17" s="25">
        <v>-8</v>
      </c>
      <c r="M17" s="26">
        <v>270</v>
      </c>
      <c r="N17" s="27">
        <v>0.15134529147982062</v>
      </c>
      <c r="O17" s="28">
        <v>1158</v>
      </c>
      <c r="P17" s="27">
        <v>0.64910313901345296</v>
      </c>
      <c r="Q17" s="28">
        <v>167</v>
      </c>
      <c r="R17" s="29">
        <v>189</v>
      </c>
      <c r="S17" s="28">
        <v>356</v>
      </c>
      <c r="T17" s="30">
        <v>0.19955156950672645</v>
      </c>
      <c r="U17" s="31">
        <v>63</v>
      </c>
      <c r="V17" s="29">
        <v>87</v>
      </c>
      <c r="W17" s="32">
        <v>150</v>
      </c>
      <c r="X17" s="33">
        <v>8.4080717488789244E-2</v>
      </c>
    </row>
    <row r="18" spans="1:24" ht="16.5" customHeight="1" x14ac:dyDescent="0.4">
      <c r="A18" s="45">
        <v>10</v>
      </c>
      <c r="B18" s="46" t="s">
        <v>15</v>
      </c>
      <c r="C18" s="45">
        <v>180</v>
      </c>
      <c r="D18" s="47" t="s">
        <v>56</v>
      </c>
      <c r="E18" s="23">
        <v>289</v>
      </c>
      <c r="F18" s="24">
        <v>346</v>
      </c>
      <c r="G18" s="24">
        <v>376</v>
      </c>
      <c r="H18" s="25">
        <v>722</v>
      </c>
      <c r="I18" s="23">
        <v>-2</v>
      </c>
      <c r="J18" s="24">
        <v>0</v>
      </c>
      <c r="K18" s="24">
        <v>0</v>
      </c>
      <c r="L18" s="25">
        <v>0</v>
      </c>
      <c r="M18" s="26">
        <v>97</v>
      </c>
      <c r="N18" s="27">
        <v>0.13434903047091412</v>
      </c>
      <c r="O18" s="28">
        <v>425</v>
      </c>
      <c r="P18" s="27">
        <v>0.58864265927977844</v>
      </c>
      <c r="Q18" s="28">
        <v>87</v>
      </c>
      <c r="R18" s="29">
        <v>113</v>
      </c>
      <c r="S18" s="28">
        <v>200</v>
      </c>
      <c r="T18" s="30">
        <v>0.2770083102493075</v>
      </c>
      <c r="U18" s="31">
        <v>39</v>
      </c>
      <c r="V18" s="29">
        <v>69</v>
      </c>
      <c r="W18" s="32">
        <v>108</v>
      </c>
      <c r="X18" s="33">
        <v>0.14958448753462603</v>
      </c>
    </row>
    <row r="19" spans="1:24" ht="16.5" customHeight="1" x14ac:dyDescent="0.4">
      <c r="A19" s="45">
        <v>10</v>
      </c>
      <c r="B19" s="46" t="s">
        <v>15</v>
      </c>
      <c r="C19" s="45">
        <v>190</v>
      </c>
      <c r="D19" s="47" t="s">
        <v>57</v>
      </c>
      <c r="E19" s="23">
        <v>221</v>
      </c>
      <c r="F19" s="24">
        <v>217</v>
      </c>
      <c r="G19" s="24">
        <v>269</v>
      </c>
      <c r="H19" s="25">
        <v>486</v>
      </c>
      <c r="I19" s="23">
        <v>0</v>
      </c>
      <c r="J19" s="24">
        <v>1</v>
      </c>
      <c r="K19" s="24">
        <v>0</v>
      </c>
      <c r="L19" s="25">
        <v>1</v>
      </c>
      <c r="M19" s="26">
        <v>57</v>
      </c>
      <c r="N19" s="27">
        <v>0.11728395061728394</v>
      </c>
      <c r="O19" s="28">
        <v>228</v>
      </c>
      <c r="P19" s="27">
        <v>0.46913580246913578</v>
      </c>
      <c r="Q19" s="28">
        <v>75</v>
      </c>
      <c r="R19" s="29">
        <v>126</v>
      </c>
      <c r="S19" s="28">
        <v>201</v>
      </c>
      <c r="T19" s="30">
        <v>0.41358024691358025</v>
      </c>
      <c r="U19" s="28">
        <v>28</v>
      </c>
      <c r="V19" s="35">
        <v>77</v>
      </c>
      <c r="W19" s="32">
        <v>105</v>
      </c>
      <c r="X19" s="33">
        <v>0.21604938271604937</v>
      </c>
    </row>
    <row r="20" spans="1:24" ht="16.5" customHeight="1" x14ac:dyDescent="0.4">
      <c r="A20" s="45">
        <v>10</v>
      </c>
      <c r="B20" s="46" t="s">
        <v>15</v>
      </c>
      <c r="C20" s="45">
        <v>200</v>
      </c>
      <c r="D20" s="47" t="s">
        <v>58</v>
      </c>
      <c r="E20" s="23">
        <v>209</v>
      </c>
      <c r="F20" s="24">
        <v>275</v>
      </c>
      <c r="G20" s="24">
        <v>293</v>
      </c>
      <c r="H20" s="25">
        <v>568</v>
      </c>
      <c r="I20" s="23">
        <v>2</v>
      </c>
      <c r="J20" s="24">
        <v>3</v>
      </c>
      <c r="K20" s="24">
        <v>1</v>
      </c>
      <c r="L20" s="25">
        <v>4</v>
      </c>
      <c r="M20" s="26">
        <v>88</v>
      </c>
      <c r="N20" s="27">
        <v>0.15492957746478872</v>
      </c>
      <c r="O20" s="28">
        <v>304</v>
      </c>
      <c r="P20" s="27">
        <v>0.53521126760563376</v>
      </c>
      <c r="Q20" s="28">
        <v>76</v>
      </c>
      <c r="R20" s="29">
        <v>100</v>
      </c>
      <c r="S20" s="28">
        <v>176</v>
      </c>
      <c r="T20" s="30">
        <v>0.30985915492957744</v>
      </c>
      <c r="U20" s="28">
        <v>34</v>
      </c>
      <c r="V20" s="35">
        <v>53</v>
      </c>
      <c r="W20" s="32">
        <v>87</v>
      </c>
      <c r="X20" s="33">
        <v>0.15316901408450703</v>
      </c>
    </row>
    <row r="21" spans="1:24" ht="16.5" customHeight="1" x14ac:dyDescent="0.4">
      <c r="A21" s="45">
        <v>10</v>
      </c>
      <c r="B21" s="46" t="s">
        <v>15</v>
      </c>
      <c r="C21" s="45">
        <v>210</v>
      </c>
      <c r="D21" s="47" t="s">
        <v>59</v>
      </c>
      <c r="E21" s="23">
        <v>69</v>
      </c>
      <c r="F21" s="24">
        <v>95</v>
      </c>
      <c r="G21" s="24">
        <v>94</v>
      </c>
      <c r="H21" s="25">
        <v>189</v>
      </c>
      <c r="I21" s="23">
        <v>0</v>
      </c>
      <c r="J21" s="24">
        <v>0</v>
      </c>
      <c r="K21" s="24">
        <v>0</v>
      </c>
      <c r="L21" s="25">
        <v>0</v>
      </c>
      <c r="M21" s="26">
        <v>14</v>
      </c>
      <c r="N21" s="27">
        <v>7.407407407407407E-2</v>
      </c>
      <c r="O21" s="28">
        <v>92</v>
      </c>
      <c r="P21" s="27">
        <v>0.48677248677248675</v>
      </c>
      <c r="Q21" s="28">
        <v>43</v>
      </c>
      <c r="R21" s="29">
        <v>40</v>
      </c>
      <c r="S21" s="28">
        <v>83</v>
      </c>
      <c r="T21" s="30">
        <v>0.43915343915343913</v>
      </c>
      <c r="U21" s="28">
        <v>18</v>
      </c>
      <c r="V21" s="35">
        <v>25</v>
      </c>
      <c r="W21" s="32">
        <v>43</v>
      </c>
      <c r="X21" s="33">
        <v>0.2275132275132275</v>
      </c>
    </row>
    <row r="22" spans="1:24" ht="16.5" customHeight="1" x14ac:dyDescent="0.4">
      <c r="A22" s="45">
        <v>10</v>
      </c>
      <c r="B22" s="46" t="s">
        <v>15</v>
      </c>
      <c r="C22" s="45">
        <v>220</v>
      </c>
      <c r="D22" s="47" t="s">
        <v>60</v>
      </c>
      <c r="E22" s="23">
        <v>216</v>
      </c>
      <c r="F22" s="24">
        <v>263</v>
      </c>
      <c r="G22" s="24">
        <v>261</v>
      </c>
      <c r="H22" s="25">
        <v>524</v>
      </c>
      <c r="I22" s="23">
        <v>0</v>
      </c>
      <c r="J22" s="24">
        <v>0</v>
      </c>
      <c r="K22" s="24">
        <v>-3</v>
      </c>
      <c r="L22" s="25">
        <v>-3</v>
      </c>
      <c r="M22" s="26">
        <v>52</v>
      </c>
      <c r="N22" s="27">
        <v>9.9236641221374045E-2</v>
      </c>
      <c r="O22" s="28">
        <v>315</v>
      </c>
      <c r="P22" s="27">
        <v>0.60114503816793896</v>
      </c>
      <c r="Q22" s="28">
        <v>70</v>
      </c>
      <c r="R22" s="29">
        <v>87</v>
      </c>
      <c r="S22" s="28">
        <v>157</v>
      </c>
      <c r="T22" s="30">
        <v>0.29961832061068705</v>
      </c>
      <c r="U22" s="28">
        <v>34</v>
      </c>
      <c r="V22" s="35">
        <v>47</v>
      </c>
      <c r="W22" s="32">
        <v>81</v>
      </c>
      <c r="X22" s="33">
        <v>0.15458015267175573</v>
      </c>
    </row>
    <row r="23" spans="1:24" ht="16.5" customHeight="1" x14ac:dyDescent="0.4">
      <c r="A23" s="45"/>
      <c r="B23" s="46" t="s">
        <v>187</v>
      </c>
      <c r="C23" s="45"/>
      <c r="D23" s="47"/>
      <c r="E23" s="48">
        <f>SUM(E6:E22)</f>
        <v>5721</v>
      </c>
      <c r="F23" s="49">
        <f t="shared" ref="F23:M23" si="0">SUM(F6:F22)</f>
        <v>6221</v>
      </c>
      <c r="G23" s="49">
        <f t="shared" si="0"/>
        <v>6631</v>
      </c>
      <c r="H23" s="50">
        <f t="shared" si="0"/>
        <v>12852</v>
      </c>
      <c r="I23" s="48">
        <f t="shared" si="0"/>
        <v>31</v>
      </c>
      <c r="J23" s="49">
        <f t="shared" si="0"/>
        <v>4</v>
      </c>
      <c r="K23" s="49">
        <f t="shared" si="0"/>
        <v>4</v>
      </c>
      <c r="L23" s="50">
        <f t="shared" si="0"/>
        <v>8</v>
      </c>
      <c r="M23" s="51">
        <f t="shared" si="0"/>
        <v>1668</v>
      </c>
      <c r="N23" s="27">
        <f>M23/$H$23</f>
        <v>0.12978524743230627</v>
      </c>
      <c r="O23" s="52">
        <f>SUM(O6:O22)</f>
        <v>7961</v>
      </c>
      <c r="P23" s="27">
        <f>O23/$H$23</f>
        <v>0.6194366635543106</v>
      </c>
      <c r="Q23" s="52">
        <f>SUM(Q6:Q22)</f>
        <v>1408</v>
      </c>
      <c r="R23" s="53">
        <f>SUM(R6:R22)</f>
        <v>1815</v>
      </c>
      <c r="S23" s="52">
        <f>SUM(S6:S22)</f>
        <v>3223</v>
      </c>
      <c r="T23" s="30">
        <f>S23/$H$23</f>
        <v>0.25077808901338311</v>
      </c>
      <c r="U23" s="54">
        <f>SUM(U6:U22)</f>
        <v>628</v>
      </c>
      <c r="V23" s="53">
        <f>SUM(V6:V22)</f>
        <v>971</v>
      </c>
      <c r="W23" s="55">
        <f>SUM(W6:W22)</f>
        <v>1599</v>
      </c>
      <c r="X23" s="33">
        <f>W23/$H$23</f>
        <v>0.12441643323996265</v>
      </c>
    </row>
    <row r="24" spans="1:24" ht="16.5" customHeight="1" x14ac:dyDescent="0.4">
      <c r="A24" s="45">
        <v>20</v>
      </c>
      <c r="B24" s="46" t="s">
        <v>188</v>
      </c>
      <c r="C24" s="45">
        <v>221</v>
      </c>
      <c r="D24" s="47" t="s">
        <v>61</v>
      </c>
      <c r="E24" s="23">
        <v>212</v>
      </c>
      <c r="F24" s="24">
        <v>219</v>
      </c>
      <c r="G24" s="24">
        <v>239</v>
      </c>
      <c r="H24" s="25">
        <v>458</v>
      </c>
      <c r="I24" s="23">
        <v>-6</v>
      </c>
      <c r="J24" s="24">
        <v>-16</v>
      </c>
      <c r="K24" s="24">
        <v>-11</v>
      </c>
      <c r="L24" s="25">
        <v>-27</v>
      </c>
      <c r="M24" s="26">
        <v>92</v>
      </c>
      <c r="N24" s="27">
        <v>0.20087336244541484</v>
      </c>
      <c r="O24" s="28">
        <v>330</v>
      </c>
      <c r="P24" s="27">
        <v>0.72052401746724892</v>
      </c>
      <c r="Q24" s="28">
        <v>15</v>
      </c>
      <c r="R24" s="29">
        <v>21</v>
      </c>
      <c r="S24" s="28">
        <v>36</v>
      </c>
      <c r="T24" s="30">
        <v>7.8602620087336247E-2</v>
      </c>
      <c r="U24" s="28">
        <v>7</v>
      </c>
      <c r="V24" s="35">
        <v>11</v>
      </c>
      <c r="W24" s="32">
        <v>18</v>
      </c>
      <c r="X24" s="33">
        <v>3.9301310043668124E-2</v>
      </c>
    </row>
    <row r="25" spans="1:24" ht="16.5" customHeight="1" x14ac:dyDescent="0.4">
      <c r="A25" s="45">
        <v>20</v>
      </c>
      <c r="B25" s="46" t="s">
        <v>188</v>
      </c>
      <c r="C25" s="45">
        <v>222</v>
      </c>
      <c r="D25" s="47" t="s">
        <v>62</v>
      </c>
      <c r="E25" s="23">
        <v>507</v>
      </c>
      <c r="F25" s="24">
        <v>586</v>
      </c>
      <c r="G25" s="24">
        <v>647</v>
      </c>
      <c r="H25" s="25">
        <v>1233</v>
      </c>
      <c r="I25" s="23">
        <v>46</v>
      </c>
      <c r="J25" s="24">
        <v>43</v>
      </c>
      <c r="K25" s="24">
        <v>56</v>
      </c>
      <c r="L25" s="25">
        <v>99</v>
      </c>
      <c r="M25" s="26">
        <v>267</v>
      </c>
      <c r="N25" s="27">
        <v>0.21654501216545013</v>
      </c>
      <c r="O25" s="28">
        <v>866</v>
      </c>
      <c r="P25" s="27">
        <v>0.70235198702351986</v>
      </c>
      <c r="Q25" s="28">
        <v>44</v>
      </c>
      <c r="R25" s="29">
        <v>56</v>
      </c>
      <c r="S25" s="28">
        <v>100</v>
      </c>
      <c r="T25" s="30">
        <v>8.1103000811030002E-2</v>
      </c>
      <c r="U25" s="28">
        <v>13</v>
      </c>
      <c r="V25" s="35">
        <v>23</v>
      </c>
      <c r="W25" s="32">
        <v>36</v>
      </c>
      <c r="X25" s="33">
        <v>2.9197080291970802E-2</v>
      </c>
    </row>
    <row r="26" spans="1:24" ht="16.5" customHeight="1" x14ac:dyDescent="0.4">
      <c r="A26" s="45">
        <v>20</v>
      </c>
      <c r="B26" s="46" t="s">
        <v>188</v>
      </c>
      <c r="C26" s="45">
        <v>223</v>
      </c>
      <c r="D26" s="47" t="s">
        <v>63</v>
      </c>
      <c r="E26" s="23">
        <v>148</v>
      </c>
      <c r="F26" s="24">
        <v>200</v>
      </c>
      <c r="G26" s="24">
        <v>178</v>
      </c>
      <c r="H26" s="25">
        <v>378</v>
      </c>
      <c r="I26" s="23">
        <v>0</v>
      </c>
      <c r="J26" s="24">
        <v>-1</v>
      </c>
      <c r="K26" s="24">
        <v>-2</v>
      </c>
      <c r="L26" s="25">
        <v>-3</v>
      </c>
      <c r="M26" s="26">
        <v>81</v>
      </c>
      <c r="N26" s="27">
        <v>0.21428571428571427</v>
      </c>
      <c r="O26" s="28">
        <v>245</v>
      </c>
      <c r="P26" s="27">
        <v>0.64814814814814814</v>
      </c>
      <c r="Q26" s="28">
        <v>25</v>
      </c>
      <c r="R26" s="29">
        <v>27</v>
      </c>
      <c r="S26" s="28">
        <v>52</v>
      </c>
      <c r="T26" s="30">
        <v>0.13756613756613756</v>
      </c>
      <c r="U26" s="28">
        <v>5</v>
      </c>
      <c r="V26" s="35">
        <v>12</v>
      </c>
      <c r="W26" s="32">
        <v>17</v>
      </c>
      <c r="X26" s="33">
        <v>4.4973544973544971E-2</v>
      </c>
    </row>
    <row r="27" spans="1:24" ht="16.5" customHeight="1" x14ac:dyDescent="0.4">
      <c r="A27" s="45">
        <v>20</v>
      </c>
      <c r="B27" s="46" t="s">
        <v>188</v>
      </c>
      <c r="C27" s="45">
        <v>225</v>
      </c>
      <c r="D27" s="47" t="s">
        <v>64</v>
      </c>
      <c r="E27" s="23">
        <v>313</v>
      </c>
      <c r="F27" s="24">
        <v>432</v>
      </c>
      <c r="G27" s="24">
        <v>468</v>
      </c>
      <c r="H27" s="25">
        <v>900</v>
      </c>
      <c r="I27" s="23">
        <v>-5</v>
      </c>
      <c r="J27" s="24">
        <v>-12</v>
      </c>
      <c r="K27" s="24">
        <v>-7</v>
      </c>
      <c r="L27" s="25">
        <v>-19</v>
      </c>
      <c r="M27" s="26">
        <v>185</v>
      </c>
      <c r="N27" s="27">
        <v>0.20555555555555555</v>
      </c>
      <c r="O27" s="28">
        <v>582</v>
      </c>
      <c r="P27" s="27">
        <v>0.64666666666666661</v>
      </c>
      <c r="Q27" s="28">
        <v>58</v>
      </c>
      <c r="R27" s="29">
        <v>75</v>
      </c>
      <c r="S27" s="28">
        <v>133</v>
      </c>
      <c r="T27" s="30">
        <v>0.14777777777777779</v>
      </c>
      <c r="U27" s="28">
        <v>24</v>
      </c>
      <c r="V27" s="35">
        <v>35</v>
      </c>
      <c r="W27" s="32">
        <v>59</v>
      </c>
      <c r="X27" s="33">
        <v>6.5555555555555561E-2</v>
      </c>
    </row>
    <row r="28" spans="1:24" ht="16.5" customHeight="1" x14ac:dyDescent="0.4">
      <c r="A28" s="45"/>
      <c r="B28" s="46" t="s">
        <v>187</v>
      </c>
      <c r="C28" s="45"/>
      <c r="D28" s="47"/>
      <c r="E28" s="48">
        <f t="shared" ref="E28:M28" si="1">SUM(E24:E27)</f>
        <v>1180</v>
      </c>
      <c r="F28" s="49">
        <f t="shared" si="1"/>
        <v>1437</v>
      </c>
      <c r="G28" s="49">
        <f t="shared" si="1"/>
        <v>1532</v>
      </c>
      <c r="H28" s="50">
        <f t="shared" si="1"/>
        <v>2969</v>
      </c>
      <c r="I28" s="48">
        <f t="shared" si="1"/>
        <v>35</v>
      </c>
      <c r="J28" s="49">
        <f t="shared" si="1"/>
        <v>14</v>
      </c>
      <c r="K28" s="49">
        <f t="shared" si="1"/>
        <v>36</v>
      </c>
      <c r="L28" s="50">
        <f t="shared" si="1"/>
        <v>50</v>
      </c>
      <c r="M28" s="51">
        <f t="shared" si="1"/>
        <v>625</v>
      </c>
      <c r="N28" s="27">
        <f>M28/$H$28</f>
        <v>0.21050858875042103</v>
      </c>
      <c r="O28" s="52">
        <f>SUM(O24:O27)</f>
        <v>2023</v>
      </c>
      <c r="P28" s="27">
        <f>O28/$H$28</f>
        <v>0.68137420006736271</v>
      </c>
      <c r="Q28" s="52">
        <f>SUM(Q24:Q27)</f>
        <v>142</v>
      </c>
      <c r="R28" s="53">
        <f>SUM(R24:R27)</f>
        <v>179</v>
      </c>
      <c r="S28" s="52">
        <f>SUM(S24:S27)</f>
        <v>321</v>
      </c>
      <c r="T28" s="30">
        <f>S28/$H$28</f>
        <v>0.10811721118221623</v>
      </c>
      <c r="U28" s="54">
        <f>SUM(U24:U27)</f>
        <v>49</v>
      </c>
      <c r="V28" s="53">
        <f>SUM(V24:V27)</f>
        <v>81</v>
      </c>
      <c r="W28" s="55">
        <f>SUM(W24:W27)</f>
        <v>130</v>
      </c>
      <c r="X28" s="33">
        <f>W28/$H$28</f>
        <v>4.3785786460087572E-2</v>
      </c>
    </row>
    <row r="29" spans="1:24" ht="16.5" customHeight="1" x14ac:dyDescent="0.4">
      <c r="A29" s="45">
        <v>30</v>
      </c>
      <c r="B29" s="46" t="s">
        <v>16</v>
      </c>
      <c r="C29" s="45">
        <v>70</v>
      </c>
      <c r="D29" s="47" t="s">
        <v>38</v>
      </c>
      <c r="E29" s="23">
        <v>541</v>
      </c>
      <c r="F29" s="24">
        <v>568</v>
      </c>
      <c r="G29" s="24">
        <v>583</v>
      </c>
      <c r="H29" s="25">
        <v>1151</v>
      </c>
      <c r="I29" s="23">
        <v>3</v>
      </c>
      <c r="J29" s="24">
        <v>3</v>
      </c>
      <c r="K29" s="24">
        <v>-5</v>
      </c>
      <c r="L29" s="25">
        <v>-2</v>
      </c>
      <c r="M29" s="26">
        <v>141</v>
      </c>
      <c r="N29" s="27">
        <v>0.12250217202432667</v>
      </c>
      <c r="O29" s="28">
        <v>785</v>
      </c>
      <c r="P29" s="27">
        <v>0.68201563857515202</v>
      </c>
      <c r="Q29" s="28">
        <v>101</v>
      </c>
      <c r="R29" s="29">
        <v>124</v>
      </c>
      <c r="S29" s="28">
        <v>225</v>
      </c>
      <c r="T29" s="30">
        <v>0.19548218940052128</v>
      </c>
      <c r="U29" s="28">
        <v>39</v>
      </c>
      <c r="V29" s="35">
        <v>69</v>
      </c>
      <c r="W29" s="32">
        <v>108</v>
      </c>
      <c r="X29" s="33">
        <v>9.3831450912250217E-2</v>
      </c>
    </row>
    <row r="30" spans="1:24" ht="16.5" customHeight="1" x14ac:dyDescent="0.4">
      <c r="A30" s="45">
        <v>30</v>
      </c>
      <c r="B30" s="46" t="s">
        <v>16</v>
      </c>
      <c r="C30" s="45">
        <v>71</v>
      </c>
      <c r="D30" s="47" t="s">
        <v>39</v>
      </c>
      <c r="E30" s="23">
        <v>162</v>
      </c>
      <c r="F30" s="24">
        <v>193</v>
      </c>
      <c r="G30" s="24">
        <v>203</v>
      </c>
      <c r="H30" s="25">
        <v>396</v>
      </c>
      <c r="I30" s="23">
        <v>3</v>
      </c>
      <c r="J30" s="24">
        <v>1</v>
      </c>
      <c r="K30" s="24">
        <v>5</v>
      </c>
      <c r="L30" s="25">
        <v>6</v>
      </c>
      <c r="M30" s="26">
        <v>68</v>
      </c>
      <c r="N30" s="27">
        <v>0.17171717171717171</v>
      </c>
      <c r="O30" s="28">
        <v>237</v>
      </c>
      <c r="P30" s="27">
        <v>0.59848484848484851</v>
      </c>
      <c r="Q30" s="28">
        <v>38</v>
      </c>
      <c r="R30" s="29">
        <v>53</v>
      </c>
      <c r="S30" s="28">
        <v>91</v>
      </c>
      <c r="T30" s="30">
        <v>0.22979797979797981</v>
      </c>
      <c r="U30" s="28">
        <v>18</v>
      </c>
      <c r="V30" s="35">
        <v>29</v>
      </c>
      <c r="W30" s="32">
        <v>47</v>
      </c>
      <c r="X30" s="33">
        <v>0.11868686868686869</v>
      </c>
    </row>
    <row r="31" spans="1:24" ht="16.5" customHeight="1" x14ac:dyDescent="0.4">
      <c r="A31" s="45">
        <v>30</v>
      </c>
      <c r="B31" s="46" t="s">
        <v>16</v>
      </c>
      <c r="C31" s="45">
        <v>90</v>
      </c>
      <c r="D31" s="47" t="s">
        <v>41</v>
      </c>
      <c r="E31" s="23">
        <v>414</v>
      </c>
      <c r="F31" s="24">
        <v>501</v>
      </c>
      <c r="G31" s="24">
        <v>508</v>
      </c>
      <c r="H31" s="25">
        <v>1009</v>
      </c>
      <c r="I31" s="23">
        <v>26</v>
      </c>
      <c r="J31" s="24">
        <v>21</v>
      </c>
      <c r="K31" s="24">
        <v>12</v>
      </c>
      <c r="L31" s="25">
        <v>33</v>
      </c>
      <c r="M31" s="26">
        <v>156</v>
      </c>
      <c r="N31" s="27">
        <v>0.15460852329038652</v>
      </c>
      <c r="O31" s="28">
        <v>641</v>
      </c>
      <c r="P31" s="27">
        <v>0.63528245787908821</v>
      </c>
      <c r="Q31" s="28">
        <v>97</v>
      </c>
      <c r="R31" s="29">
        <v>115</v>
      </c>
      <c r="S31" s="28">
        <v>212</v>
      </c>
      <c r="T31" s="30">
        <v>0.21010901883052527</v>
      </c>
      <c r="U31" s="28">
        <v>42</v>
      </c>
      <c r="V31" s="35">
        <v>59</v>
      </c>
      <c r="W31" s="32">
        <v>101</v>
      </c>
      <c r="X31" s="33">
        <v>0.10009910802775025</v>
      </c>
    </row>
    <row r="32" spans="1:24" ht="16.5" customHeight="1" x14ac:dyDescent="0.4">
      <c r="A32" s="45">
        <v>30</v>
      </c>
      <c r="B32" s="46" t="s">
        <v>16</v>
      </c>
      <c r="C32" s="45">
        <v>100</v>
      </c>
      <c r="D32" s="47" t="s">
        <v>42</v>
      </c>
      <c r="E32" s="23">
        <v>1032</v>
      </c>
      <c r="F32" s="24">
        <v>1059</v>
      </c>
      <c r="G32" s="24">
        <v>1218</v>
      </c>
      <c r="H32" s="25">
        <v>2277</v>
      </c>
      <c r="I32" s="23">
        <v>2</v>
      </c>
      <c r="J32" s="24">
        <v>2</v>
      </c>
      <c r="K32" s="24">
        <v>5</v>
      </c>
      <c r="L32" s="25">
        <v>7</v>
      </c>
      <c r="M32" s="26">
        <v>318</v>
      </c>
      <c r="N32" s="27">
        <v>0.13965744400527008</v>
      </c>
      <c r="O32" s="28">
        <v>1487</v>
      </c>
      <c r="P32" s="27">
        <v>0.65305226174791398</v>
      </c>
      <c r="Q32" s="28">
        <v>184</v>
      </c>
      <c r="R32" s="29">
        <v>288</v>
      </c>
      <c r="S32" s="28">
        <v>472</v>
      </c>
      <c r="T32" s="30">
        <v>0.207290294246816</v>
      </c>
      <c r="U32" s="28">
        <v>88</v>
      </c>
      <c r="V32" s="35">
        <v>165</v>
      </c>
      <c r="W32" s="32">
        <v>253</v>
      </c>
      <c r="X32" s="33">
        <v>0.1111111111111111</v>
      </c>
    </row>
    <row r="33" spans="1:24" ht="16.5" customHeight="1" x14ac:dyDescent="0.4">
      <c r="A33" s="45">
        <v>30</v>
      </c>
      <c r="B33" s="46" t="s">
        <v>16</v>
      </c>
      <c r="C33" s="45">
        <v>110</v>
      </c>
      <c r="D33" s="47" t="s">
        <v>43</v>
      </c>
      <c r="E33" s="23">
        <v>223</v>
      </c>
      <c r="F33" s="24">
        <v>210</v>
      </c>
      <c r="G33" s="24">
        <v>223</v>
      </c>
      <c r="H33" s="25">
        <v>433</v>
      </c>
      <c r="I33" s="23">
        <v>-4</v>
      </c>
      <c r="J33" s="24">
        <v>-4</v>
      </c>
      <c r="K33" s="24">
        <v>-1</v>
      </c>
      <c r="L33" s="25">
        <v>-5</v>
      </c>
      <c r="M33" s="26">
        <v>54</v>
      </c>
      <c r="N33" s="27">
        <v>0.12471131639722864</v>
      </c>
      <c r="O33" s="28">
        <v>266</v>
      </c>
      <c r="P33" s="27">
        <v>0.61431870669745958</v>
      </c>
      <c r="Q33" s="28">
        <v>50</v>
      </c>
      <c r="R33" s="29">
        <v>63</v>
      </c>
      <c r="S33" s="28">
        <v>113</v>
      </c>
      <c r="T33" s="30">
        <v>0.26096997690531176</v>
      </c>
      <c r="U33" s="28">
        <v>28</v>
      </c>
      <c r="V33" s="35">
        <v>36</v>
      </c>
      <c r="W33" s="32">
        <v>64</v>
      </c>
      <c r="X33" s="33">
        <v>0.14780600461893764</v>
      </c>
    </row>
    <row r="34" spans="1:24" ht="16.5" customHeight="1" x14ac:dyDescent="0.4">
      <c r="A34" s="45">
        <v>30</v>
      </c>
      <c r="B34" s="46" t="s">
        <v>16</v>
      </c>
      <c r="C34" s="45">
        <v>111</v>
      </c>
      <c r="D34" s="47" t="s">
        <v>44</v>
      </c>
      <c r="E34" s="23">
        <v>193</v>
      </c>
      <c r="F34" s="24">
        <v>215</v>
      </c>
      <c r="G34" s="24">
        <v>207</v>
      </c>
      <c r="H34" s="25">
        <v>422</v>
      </c>
      <c r="I34" s="23">
        <v>0</v>
      </c>
      <c r="J34" s="24">
        <v>1</v>
      </c>
      <c r="K34" s="24">
        <v>-3</v>
      </c>
      <c r="L34" s="25">
        <v>-2</v>
      </c>
      <c r="M34" s="26">
        <v>45</v>
      </c>
      <c r="N34" s="27">
        <v>0.1066350710900474</v>
      </c>
      <c r="O34" s="28">
        <v>253</v>
      </c>
      <c r="P34" s="27">
        <v>0.59952606635071093</v>
      </c>
      <c r="Q34" s="28">
        <v>62</v>
      </c>
      <c r="R34" s="29">
        <v>62</v>
      </c>
      <c r="S34" s="28">
        <v>124</v>
      </c>
      <c r="T34" s="30">
        <v>0.29383886255924169</v>
      </c>
      <c r="U34" s="28">
        <v>28</v>
      </c>
      <c r="V34" s="35">
        <v>34</v>
      </c>
      <c r="W34" s="32">
        <v>62</v>
      </c>
      <c r="X34" s="33">
        <v>0.14691943127962084</v>
      </c>
    </row>
    <row r="35" spans="1:24" ht="16.5" customHeight="1" x14ac:dyDescent="0.4">
      <c r="A35" s="45">
        <v>30</v>
      </c>
      <c r="B35" s="46" t="s">
        <v>16</v>
      </c>
      <c r="C35" s="45">
        <v>115</v>
      </c>
      <c r="D35" s="47" t="s">
        <v>45</v>
      </c>
      <c r="E35" s="23">
        <v>216</v>
      </c>
      <c r="F35" s="24">
        <v>222</v>
      </c>
      <c r="G35" s="24">
        <v>227</v>
      </c>
      <c r="H35" s="25">
        <v>449</v>
      </c>
      <c r="I35" s="23">
        <v>4</v>
      </c>
      <c r="J35" s="24">
        <v>1</v>
      </c>
      <c r="K35" s="24">
        <v>4</v>
      </c>
      <c r="L35" s="25">
        <v>5</v>
      </c>
      <c r="M35" s="26">
        <v>43</v>
      </c>
      <c r="N35" s="27">
        <v>9.5768374164810696E-2</v>
      </c>
      <c r="O35" s="28">
        <v>273</v>
      </c>
      <c r="P35" s="27">
        <v>0.60801781737193761</v>
      </c>
      <c r="Q35" s="28">
        <v>52</v>
      </c>
      <c r="R35" s="29">
        <v>81</v>
      </c>
      <c r="S35" s="28">
        <v>133</v>
      </c>
      <c r="T35" s="30">
        <v>0.29621380846325168</v>
      </c>
      <c r="U35" s="28">
        <v>21</v>
      </c>
      <c r="V35" s="35">
        <v>47</v>
      </c>
      <c r="W35" s="32">
        <v>68</v>
      </c>
      <c r="X35" s="33">
        <v>0.15144766146993319</v>
      </c>
    </row>
    <row r="36" spans="1:24" ht="16.5" customHeight="1" x14ac:dyDescent="0.4">
      <c r="A36" s="45">
        <v>30</v>
      </c>
      <c r="B36" s="46" t="s">
        <v>16</v>
      </c>
      <c r="C36" s="45">
        <v>120</v>
      </c>
      <c r="D36" s="47" t="s">
        <v>46</v>
      </c>
      <c r="E36" s="23">
        <v>327</v>
      </c>
      <c r="F36" s="24">
        <v>343</v>
      </c>
      <c r="G36" s="24">
        <v>354</v>
      </c>
      <c r="H36" s="25">
        <v>697</v>
      </c>
      <c r="I36" s="23">
        <v>3</v>
      </c>
      <c r="J36" s="24">
        <v>3</v>
      </c>
      <c r="K36" s="24">
        <v>0</v>
      </c>
      <c r="L36" s="25">
        <v>3</v>
      </c>
      <c r="M36" s="26">
        <v>82</v>
      </c>
      <c r="N36" s="27">
        <v>0.11764705882352941</v>
      </c>
      <c r="O36" s="28">
        <v>422</v>
      </c>
      <c r="P36" s="27">
        <v>0.60545193687230991</v>
      </c>
      <c r="Q36" s="28">
        <v>78</v>
      </c>
      <c r="R36" s="29">
        <v>115</v>
      </c>
      <c r="S36" s="28">
        <v>193</v>
      </c>
      <c r="T36" s="30">
        <v>0.2769010043041607</v>
      </c>
      <c r="U36" s="28">
        <v>43</v>
      </c>
      <c r="V36" s="35">
        <v>75</v>
      </c>
      <c r="W36" s="32">
        <v>118</v>
      </c>
      <c r="X36" s="33">
        <v>0.16929698708751795</v>
      </c>
    </row>
    <row r="37" spans="1:24" ht="16.5" customHeight="1" x14ac:dyDescent="0.4">
      <c r="A37" s="45">
        <v>30</v>
      </c>
      <c r="B37" s="46" t="s">
        <v>16</v>
      </c>
      <c r="C37" s="45">
        <v>130</v>
      </c>
      <c r="D37" s="47" t="s">
        <v>47</v>
      </c>
      <c r="E37" s="23">
        <v>243</v>
      </c>
      <c r="F37" s="24">
        <v>251</v>
      </c>
      <c r="G37" s="24">
        <v>284</v>
      </c>
      <c r="H37" s="25">
        <v>535</v>
      </c>
      <c r="I37" s="23">
        <v>3</v>
      </c>
      <c r="J37" s="24">
        <v>-2</v>
      </c>
      <c r="K37" s="24">
        <v>0</v>
      </c>
      <c r="L37" s="25">
        <v>-2</v>
      </c>
      <c r="M37" s="26">
        <v>65</v>
      </c>
      <c r="N37" s="27">
        <v>0.12149532710280374</v>
      </c>
      <c r="O37" s="28">
        <v>346</v>
      </c>
      <c r="P37" s="27">
        <v>0.64672897196261681</v>
      </c>
      <c r="Q37" s="28">
        <v>53</v>
      </c>
      <c r="R37" s="29">
        <v>71</v>
      </c>
      <c r="S37" s="28">
        <v>124</v>
      </c>
      <c r="T37" s="30">
        <v>0.23177570093457944</v>
      </c>
      <c r="U37" s="28">
        <v>22</v>
      </c>
      <c r="V37" s="35">
        <v>38</v>
      </c>
      <c r="W37" s="32">
        <v>60</v>
      </c>
      <c r="X37" s="33">
        <v>0.11214953271028037</v>
      </c>
    </row>
    <row r="38" spans="1:24" ht="16.5" customHeight="1" x14ac:dyDescent="0.4">
      <c r="A38" s="45">
        <v>30</v>
      </c>
      <c r="B38" s="46" t="s">
        <v>16</v>
      </c>
      <c r="C38" s="45">
        <v>131</v>
      </c>
      <c r="D38" s="47" t="s">
        <v>48</v>
      </c>
      <c r="E38" s="23">
        <v>170</v>
      </c>
      <c r="F38" s="24">
        <v>172</v>
      </c>
      <c r="G38" s="24">
        <v>173</v>
      </c>
      <c r="H38" s="25">
        <v>345</v>
      </c>
      <c r="I38" s="23">
        <v>0</v>
      </c>
      <c r="J38" s="24">
        <v>-3</v>
      </c>
      <c r="K38" s="24">
        <v>-4</v>
      </c>
      <c r="L38" s="25">
        <v>-7</v>
      </c>
      <c r="M38" s="26">
        <v>29</v>
      </c>
      <c r="N38" s="27">
        <v>8.4057971014492749E-2</v>
      </c>
      <c r="O38" s="28">
        <v>192</v>
      </c>
      <c r="P38" s="27">
        <v>0.55652173913043479</v>
      </c>
      <c r="Q38" s="28">
        <v>57</v>
      </c>
      <c r="R38" s="29">
        <v>67</v>
      </c>
      <c r="S38" s="28">
        <v>124</v>
      </c>
      <c r="T38" s="30">
        <v>0.35942028985507246</v>
      </c>
      <c r="U38" s="28">
        <v>25</v>
      </c>
      <c r="V38" s="35">
        <v>36</v>
      </c>
      <c r="W38" s="32">
        <v>61</v>
      </c>
      <c r="X38" s="33">
        <v>0.17681159420289855</v>
      </c>
    </row>
    <row r="39" spans="1:24" ht="16.5" customHeight="1" x14ac:dyDescent="0.4">
      <c r="A39" s="45">
        <v>30</v>
      </c>
      <c r="B39" s="46" t="s">
        <v>16</v>
      </c>
      <c r="C39" s="45">
        <v>140</v>
      </c>
      <c r="D39" s="47" t="s">
        <v>49</v>
      </c>
      <c r="E39" s="23">
        <v>670</v>
      </c>
      <c r="F39" s="24">
        <v>828</v>
      </c>
      <c r="G39" s="24">
        <v>864</v>
      </c>
      <c r="H39" s="25">
        <v>1692</v>
      </c>
      <c r="I39" s="23">
        <v>0</v>
      </c>
      <c r="J39" s="24">
        <v>-6</v>
      </c>
      <c r="K39" s="24">
        <v>3</v>
      </c>
      <c r="L39" s="25">
        <v>-3</v>
      </c>
      <c r="M39" s="26">
        <v>281</v>
      </c>
      <c r="N39" s="27">
        <v>0.1660756501182033</v>
      </c>
      <c r="O39" s="28">
        <v>1078</v>
      </c>
      <c r="P39" s="27">
        <v>0.63711583924349879</v>
      </c>
      <c r="Q39" s="28">
        <v>147</v>
      </c>
      <c r="R39" s="29">
        <v>186</v>
      </c>
      <c r="S39" s="28">
        <v>333</v>
      </c>
      <c r="T39" s="30">
        <v>0.19680851063829788</v>
      </c>
      <c r="U39" s="28">
        <v>67</v>
      </c>
      <c r="V39" s="35">
        <v>82</v>
      </c>
      <c r="W39" s="32">
        <v>149</v>
      </c>
      <c r="X39" s="33">
        <v>8.8061465721040191E-2</v>
      </c>
    </row>
    <row r="40" spans="1:24" ht="16.5" customHeight="1" x14ac:dyDescent="0.4">
      <c r="A40" s="45">
        <v>30</v>
      </c>
      <c r="B40" s="46" t="s">
        <v>16</v>
      </c>
      <c r="C40" s="45">
        <v>149</v>
      </c>
      <c r="D40" s="47" t="s">
        <v>50</v>
      </c>
      <c r="E40" s="23">
        <v>159</v>
      </c>
      <c r="F40" s="24">
        <v>165</v>
      </c>
      <c r="G40" s="24">
        <v>174</v>
      </c>
      <c r="H40" s="25">
        <v>339</v>
      </c>
      <c r="I40" s="23">
        <v>2</v>
      </c>
      <c r="J40" s="24">
        <v>-2</v>
      </c>
      <c r="K40" s="24">
        <v>2</v>
      </c>
      <c r="L40" s="25">
        <v>0</v>
      </c>
      <c r="M40" s="26">
        <v>37</v>
      </c>
      <c r="N40" s="27">
        <v>0.10914454277286136</v>
      </c>
      <c r="O40" s="28">
        <v>206</v>
      </c>
      <c r="P40" s="27">
        <v>0.60766961651917406</v>
      </c>
      <c r="Q40" s="28">
        <v>41</v>
      </c>
      <c r="R40" s="29">
        <v>55</v>
      </c>
      <c r="S40" s="28">
        <v>96</v>
      </c>
      <c r="T40" s="30">
        <v>0.2831858407079646</v>
      </c>
      <c r="U40" s="28">
        <v>29</v>
      </c>
      <c r="V40" s="35">
        <v>34</v>
      </c>
      <c r="W40" s="32">
        <v>63</v>
      </c>
      <c r="X40" s="33">
        <v>0.18584070796460178</v>
      </c>
    </row>
    <row r="41" spans="1:24" ht="16.5" customHeight="1" x14ac:dyDescent="0.4">
      <c r="A41" s="45">
        <v>30</v>
      </c>
      <c r="B41" s="46" t="s">
        <v>16</v>
      </c>
      <c r="C41" s="45">
        <v>150</v>
      </c>
      <c r="D41" s="47" t="s">
        <v>51</v>
      </c>
      <c r="E41" s="23">
        <v>346</v>
      </c>
      <c r="F41" s="24">
        <v>384</v>
      </c>
      <c r="G41" s="24">
        <v>431</v>
      </c>
      <c r="H41" s="25">
        <v>815</v>
      </c>
      <c r="I41" s="23">
        <v>3</v>
      </c>
      <c r="J41" s="24">
        <v>-2</v>
      </c>
      <c r="K41" s="24">
        <v>5</v>
      </c>
      <c r="L41" s="25">
        <v>3</v>
      </c>
      <c r="M41" s="26">
        <v>114</v>
      </c>
      <c r="N41" s="27">
        <v>0.13987730061349693</v>
      </c>
      <c r="O41" s="28">
        <v>480</v>
      </c>
      <c r="P41" s="27">
        <v>0.58895705521472397</v>
      </c>
      <c r="Q41" s="28">
        <v>101</v>
      </c>
      <c r="R41" s="29">
        <v>120</v>
      </c>
      <c r="S41" s="28">
        <v>221</v>
      </c>
      <c r="T41" s="30">
        <v>0.27116564417177913</v>
      </c>
      <c r="U41" s="28">
        <v>44</v>
      </c>
      <c r="V41" s="35">
        <v>65</v>
      </c>
      <c r="W41" s="32">
        <v>109</v>
      </c>
      <c r="X41" s="33">
        <v>0.13374233128834356</v>
      </c>
    </row>
    <row r="42" spans="1:24" ht="16.5" customHeight="1" x14ac:dyDescent="0.4">
      <c r="A42" s="45">
        <v>30</v>
      </c>
      <c r="B42" s="46" t="s">
        <v>16</v>
      </c>
      <c r="C42" s="45">
        <v>160</v>
      </c>
      <c r="D42" s="47" t="s">
        <v>52</v>
      </c>
      <c r="E42" s="23">
        <v>248</v>
      </c>
      <c r="F42" s="24">
        <v>232</v>
      </c>
      <c r="G42" s="24">
        <v>255</v>
      </c>
      <c r="H42" s="25">
        <v>487</v>
      </c>
      <c r="I42" s="23">
        <v>1</v>
      </c>
      <c r="J42" s="24">
        <v>1</v>
      </c>
      <c r="K42" s="24">
        <v>3</v>
      </c>
      <c r="L42" s="25">
        <v>4</v>
      </c>
      <c r="M42" s="26">
        <v>39</v>
      </c>
      <c r="N42" s="27">
        <v>8.0082135523613956E-2</v>
      </c>
      <c r="O42" s="28">
        <v>218</v>
      </c>
      <c r="P42" s="27">
        <v>0.44763860369609854</v>
      </c>
      <c r="Q42" s="28">
        <v>102</v>
      </c>
      <c r="R42" s="29">
        <v>128</v>
      </c>
      <c r="S42" s="28">
        <v>230</v>
      </c>
      <c r="T42" s="30">
        <v>0.47227926078028748</v>
      </c>
      <c r="U42" s="28">
        <v>52</v>
      </c>
      <c r="V42" s="35">
        <v>88</v>
      </c>
      <c r="W42" s="32">
        <v>140</v>
      </c>
      <c r="X42" s="33">
        <v>0.28747433264887062</v>
      </c>
    </row>
    <row r="43" spans="1:24" ht="16.5" customHeight="1" x14ac:dyDescent="0.4">
      <c r="A43" s="45"/>
      <c r="B43" s="46" t="s">
        <v>187</v>
      </c>
      <c r="C43" s="45"/>
      <c r="D43" s="47"/>
      <c r="E43" s="48">
        <f>SUM(E29:E42)</f>
        <v>4944</v>
      </c>
      <c r="F43" s="49">
        <f t="shared" ref="F43:M43" si="2">SUM(F29:F42)</f>
        <v>5343</v>
      </c>
      <c r="G43" s="49">
        <f t="shared" si="2"/>
        <v>5704</v>
      </c>
      <c r="H43" s="50">
        <f>SUM(H29:H42)</f>
        <v>11047</v>
      </c>
      <c r="I43" s="48">
        <f t="shared" si="2"/>
        <v>46</v>
      </c>
      <c r="J43" s="49">
        <f t="shared" si="2"/>
        <v>14</v>
      </c>
      <c r="K43" s="49">
        <f t="shared" si="2"/>
        <v>26</v>
      </c>
      <c r="L43" s="50">
        <f t="shared" si="2"/>
        <v>40</v>
      </c>
      <c r="M43" s="51">
        <f t="shared" si="2"/>
        <v>1472</v>
      </c>
      <c r="N43" s="27">
        <f>M43/$H$43</f>
        <v>0.13324884584049967</v>
      </c>
      <c r="O43" s="52">
        <f>SUM(O29:O42)</f>
        <v>6884</v>
      </c>
      <c r="P43" s="27">
        <f>O43/$H$43</f>
        <v>0.62315560785733681</v>
      </c>
      <c r="Q43" s="52">
        <f>SUM(Q29:Q42)</f>
        <v>1163</v>
      </c>
      <c r="R43" s="53">
        <f>SUM(R29:R42)</f>
        <v>1528</v>
      </c>
      <c r="S43" s="52">
        <f>SUM(S29:S42)</f>
        <v>2691</v>
      </c>
      <c r="T43" s="30">
        <f>S43/$H$43</f>
        <v>0.24359554630216348</v>
      </c>
      <c r="U43" s="54">
        <f>SUM(U29:U42)</f>
        <v>546</v>
      </c>
      <c r="V43" s="53">
        <f>SUM(V29:V42)</f>
        <v>857</v>
      </c>
      <c r="W43" s="55">
        <f>SUM(W29:W42)</f>
        <v>1403</v>
      </c>
      <c r="X43" s="33">
        <f>W43/$H$43</f>
        <v>0.12700280619172627</v>
      </c>
    </row>
    <row r="44" spans="1:24" ht="16.5" customHeight="1" x14ac:dyDescent="0.4">
      <c r="A44" s="45">
        <v>40</v>
      </c>
      <c r="B44" s="46" t="s">
        <v>17</v>
      </c>
      <c r="C44" s="45">
        <v>161</v>
      </c>
      <c r="D44" s="47" t="s">
        <v>53</v>
      </c>
      <c r="E44" s="23">
        <v>372</v>
      </c>
      <c r="F44" s="24">
        <v>432</v>
      </c>
      <c r="G44" s="24">
        <v>462</v>
      </c>
      <c r="H44" s="25">
        <v>894</v>
      </c>
      <c r="I44" s="23">
        <v>-1</v>
      </c>
      <c r="J44" s="24">
        <v>-2</v>
      </c>
      <c r="K44" s="24">
        <v>-1</v>
      </c>
      <c r="L44" s="25">
        <v>-3</v>
      </c>
      <c r="M44" s="26">
        <v>137</v>
      </c>
      <c r="N44" s="27">
        <v>0.15324384787472037</v>
      </c>
      <c r="O44" s="28">
        <v>507</v>
      </c>
      <c r="P44" s="27">
        <v>0.56711409395973156</v>
      </c>
      <c r="Q44" s="28">
        <v>107</v>
      </c>
      <c r="R44" s="29">
        <v>143</v>
      </c>
      <c r="S44" s="28">
        <v>250</v>
      </c>
      <c r="T44" s="30">
        <v>0.2796420581655481</v>
      </c>
      <c r="U44" s="28">
        <v>64</v>
      </c>
      <c r="V44" s="35">
        <v>70</v>
      </c>
      <c r="W44" s="32">
        <v>134</v>
      </c>
      <c r="X44" s="33">
        <v>0.14988814317673377</v>
      </c>
    </row>
    <row r="45" spans="1:24" ht="16.5" customHeight="1" x14ac:dyDescent="0.4">
      <c r="A45" s="45">
        <v>40</v>
      </c>
      <c r="B45" s="46" t="s">
        <v>17</v>
      </c>
      <c r="C45" s="45">
        <v>230</v>
      </c>
      <c r="D45" s="47" t="s">
        <v>65</v>
      </c>
      <c r="E45" s="23">
        <v>306</v>
      </c>
      <c r="F45" s="24">
        <v>352</v>
      </c>
      <c r="G45" s="24">
        <v>377</v>
      </c>
      <c r="H45" s="25">
        <v>729</v>
      </c>
      <c r="I45" s="23">
        <v>1</v>
      </c>
      <c r="J45" s="24">
        <v>-3</v>
      </c>
      <c r="K45" s="24">
        <v>3</v>
      </c>
      <c r="L45" s="25">
        <v>0</v>
      </c>
      <c r="M45" s="26">
        <v>92</v>
      </c>
      <c r="N45" s="27">
        <v>0.12620027434842249</v>
      </c>
      <c r="O45" s="28">
        <v>403</v>
      </c>
      <c r="P45" s="27">
        <v>0.55281207133058985</v>
      </c>
      <c r="Q45" s="28">
        <v>102</v>
      </c>
      <c r="R45" s="29">
        <v>132</v>
      </c>
      <c r="S45" s="28">
        <v>234</v>
      </c>
      <c r="T45" s="30">
        <v>0.32098765432098764</v>
      </c>
      <c r="U45" s="28">
        <v>67</v>
      </c>
      <c r="V45" s="35">
        <v>92</v>
      </c>
      <c r="W45" s="32">
        <v>159</v>
      </c>
      <c r="X45" s="33">
        <v>0.21810699588477367</v>
      </c>
    </row>
    <row r="46" spans="1:24" ht="16.5" customHeight="1" x14ac:dyDescent="0.4">
      <c r="A46" s="45">
        <v>40</v>
      </c>
      <c r="B46" s="46" t="s">
        <v>17</v>
      </c>
      <c r="C46" s="45">
        <v>240</v>
      </c>
      <c r="D46" s="47" t="s">
        <v>66</v>
      </c>
      <c r="E46" s="23">
        <v>241</v>
      </c>
      <c r="F46" s="24">
        <v>255</v>
      </c>
      <c r="G46" s="24">
        <v>300</v>
      </c>
      <c r="H46" s="25">
        <v>555</v>
      </c>
      <c r="I46" s="23">
        <v>-1</v>
      </c>
      <c r="J46" s="24">
        <v>-1</v>
      </c>
      <c r="K46" s="24">
        <v>-1</v>
      </c>
      <c r="L46" s="25">
        <v>-2</v>
      </c>
      <c r="M46" s="26">
        <v>67</v>
      </c>
      <c r="N46" s="27">
        <v>0.12072072072072072</v>
      </c>
      <c r="O46" s="28">
        <v>290</v>
      </c>
      <c r="P46" s="27">
        <v>0.52252252252252251</v>
      </c>
      <c r="Q46" s="28">
        <v>82</v>
      </c>
      <c r="R46" s="29">
        <v>116</v>
      </c>
      <c r="S46" s="28">
        <v>198</v>
      </c>
      <c r="T46" s="30">
        <v>0.35675675675675678</v>
      </c>
      <c r="U46" s="28">
        <v>42</v>
      </c>
      <c r="V46" s="35">
        <v>79</v>
      </c>
      <c r="W46" s="32">
        <v>121</v>
      </c>
      <c r="X46" s="33">
        <v>0.21801801801801801</v>
      </c>
    </row>
    <row r="47" spans="1:24" ht="16.5" customHeight="1" x14ac:dyDescent="0.4">
      <c r="A47" s="45">
        <v>40</v>
      </c>
      <c r="B47" s="46" t="s">
        <v>17</v>
      </c>
      <c r="C47" s="45">
        <v>250</v>
      </c>
      <c r="D47" s="47" t="s">
        <v>67</v>
      </c>
      <c r="E47" s="23">
        <v>352</v>
      </c>
      <c r="F47" s="24">
        <v>370</v>
      </c>
      <c r="G47" s="24">
        <v>429</v>
      </c>
      <c r="H47" s="25">
        <v>799</v>
      </c>
      <c r="I47" s="23">
        <v>-2</v>
      </c>
      <c r="J47" s="24">
        <v>-3</v>
      </c>
      <c r="K47" s="24">
        <v>0</v>
      </c>
      <c r="L47" s="25">
        <v>-3</v>
      </c>
      <c r="M47" s="26">
        <v>77</v>
      </c>
      <c r="N47" s="27">
        <v>9.6370463078848556E-2</v>
      </c>
      <c r="O47" s="28">
        <v>441</v>
      </c>
      <c r="P47" s="27">
        <v>0.55193992490613264</v>
      </c>
      <c r="Q47" s="28">
        <v>119</v>
      </c>
      <c r="R47" s="29">
        <v>162</v>
      </c>
      <c r="S47" s="28">
        <v>281</v>
      </c>
      <c r="T47" s="30">
        <v>0.35168961201501875</v>
      </c>
      <c r="U47" s="28">
        <v>77</v>
      </c>
      <c r="V47" s="35">
        <v>108</v>
      </c>
      <c r="W47" s="32">
        <v>185</v>
      </c>
      <c r="X47" s="33">
        <v>0.23153942428035043</v>
      </c>
    </row>
    <row r="48" spans="1:24" ht="16.5" customHeight="1" x14ac:dyDescent="0.4">
      <c r="A48" s="45">
        <v>40</v>
      </c>
      <c r="B48" s="46" t="s">
        <v>17</v>
      </c>
      <c r="C48" s="45">
        <v>260</v>
      </c>
      <c r="D48" s="47" t="s">
        <v>68</v>
      </c>
      <c r="E48" s="23">
        <v>382</v>
      </c>
      <c r="F48" s="24">
        <v>431</v>
      </c>
      <c r="G48" s="24">
        <v>461</v>
      </c>
      <c r="H48" s="25">
        <v>892</v>
      </c>
      <c r="I48" s="23">
        <v>0</v>
      </c>
      <c r="J48" s="24">
        <v>2</v>
      </c>
      <c r="K48" s="24">
        <v>-1</v>
      </c>
      <c r="L48" s="25">
        <v>1</v>
      </c>
      <c r="M48" s="26">
        <v>94</v>
      </c>
      <c r="N48" s="27">
        <v>0.10538116591928251</v>
      </c>
      <c r="O48" s="28">
        <v>506</v>
      </c>
      <c r="P48" s="27">
        <v>0.56726457399103136</v>
      </c>
      <c r="Q48" s="28">
        <v>127</v>
      </c>
      <c r="R48" s="29">
        <v>165</v>
      </c>
      <c r="S48" s="28">
        <v>292</v>
      </c>
      <c r="T48" s="30">
        <v>0.3273542600896861</v>
      </c>
      <c r="U48" s="28">
        <v>87</v>
      </c>
      <c r="V48" s="35">
        <v>113</v>
      </c>
      <c r="W48" s="32">
        <v>200</v>
      </c>
      <c r="X48" s="33">
        <v>0.22421524663677131</v>
      </c>
    </row>
    <row r="49" spans="1:24" ht="16.5" customHeight="1" x14ac:dyDescent="0.4">
      <c r="A49" s="45">
        <v>40</v>
      </c>
      <c r="B49" s="46" t="s">
        <v>17</v>
      </c>
      <c r="C49" s="45">
        <v>270</v>
      </c>
      <c r="D49" s="47" t="s">
        <v>69</v>
      </c>
      <c r="E49" s="23">
        <v>477</v>
      </c>
      <c r="F49" s="24">
        <v>512</v>
      </c>
      <c r="G49" s="24">
        <v>543</v>
      </c>
      <c r="H49" s="25">
        <v>1055</v>
      </c>
      <c r="I49" s="23">
        <v>-6</v>
      </c>
      <c r="J49" s="24">
        <v>-8</v>
      </c>
      <c r="K49" s="24">
        <v>-10</v>
      </c>
      <c r="L49" s="25">
        <v>-18</v>
      </c>
      <c r="M49" s="26">
        <v>96</v>
      </c>
      <c r="N49" s="27">
        <v>9.0995260663507105E-2</v>
      </c>
      <c r="O49" s="28">
        <v>516</v>
      </c>
      <c r="P49" s="27">
        <v>0.48909952606635071</v>
      </c>
      <c r="Q49" s="28">
        <v>183</v>
      </c>
      <c r="R49" s="29">
        <v>260</v>
      </c>
      <c r="S49" s="28">
        <v>443</v>
      </c>
      <c r="T49" s="30">
        <v>0.41990521327014219</v>
      </c>
      <c r="U49" s="28">
        <v>114</v>
      </c>
      <c r="V49" s="35">
        <v>170</v>
      </c>
      <c r="W49" s="32">
        <v>284</v>
      </c>
      <c r="X49" s="33">
        <v>0.26919431279620853</v>
      </c>
    </row>
    <row r="50" spans="1:24" ht="16.5" customHeight="1" x14ac:dyDescent="0.4">
      <c r="A50" s="45">
        <v>40</v>
      </c>
      <c r="B50" s="46" t="s">
        <v>17</v>
      </c>
      <c r="C50" s="45">
        <v>280</v>
      </c>
      <c r="D50" s="47" t="s">
        <v>70</v>
      </c>
      <c r="E50" s="23">
        <v>169</v>
      </c>
      <c r="F50" s="24">
        <v>168</v>
      </c>
      <c r="G50" s="24">
        <v>161</v>
      </c>
      <c r="H50" s="25">
        <v>329</v>
      </c>
      <c r="I50" s="23">
        <v>0</v>
      </c>
      <c r="J50" s="24">
        <v>-1</v>
      </c>
      <c r="K50" s="24">
        <v>-1</v>
      </c>
      <c r="L50" s="25">
        <v>-2</v>
      </c>
      <c r="M50" s="26">
        <v>33</v>
      </c>
      <c r="N50" s="27">
        <v>0.10030395136778116</v>
      </c>
      <c r="O50" s="28">
        <v>202</v>
      </c>
      <c r="P50" s="27">
        <v>0.61398176291793316</v>
      </c>
      <c r="Q50" s="28">
        <v>46</v>
      </c>
      <c r="R50" s="29">
        <v>48</v>
      </c>
      <c r="S50" s="28">
        <v>94</v>
      </c>
      <c r="T50" s="30">
        <v>0.2857142857142857</v>
      </c>
      <c r="U50" s="28">
        <v>28</v>
      </c>
      <c r="V50" s="35">
        <v>34</v>
      </c>
      <c r="W50" s="32">
        <v>62</v>
      </c>
      <c r="X50" s="33">
        <v>0.18844984802431611</v>
      </c>
    </row>
    <row r="51" spans="1:24" ht="16.5" customHeight="1" x14ac:dyDescent="0.4">
      <c r="A51" s="57"/>
      <c r="B51" s="46" t="s">
        <v>187</v>
      </c>
      <c r="C51" s="57"/>
      <c r="D51" s="47"/>
      <c r="E51" s="48">
        <f t="shared" ref="E51:M51" si="3">SUM(E44:E50)</f>
        <v>2299</v>
      </c>
      <c r="F51" s="49">
        <f t="shared" si="3"/>
        <v>2520</v>
      </c>
      <c r="G51" s="49">
        <f t="shared" si="3"/>
        <v>2733</v>
      </c>
      <c r="H51" s="50">
        <f t="shared" si="3"/>
        <v>5253</v>
      </c>
      <c r="I51" s="48">
        <f t="shared" si="3"/>
        <v>-9</v>
      </c>
      <c r="J51" s="49">
        <f t="shared" si="3"/>
        <v>-16</v>
      </c>
      <c r="K51" s="49">
        <f t="shared" si="3"/>
        <v>-11</v>
      </c>
      <c r="L51" s="50">
        <f t="shared" si="3"/>
        <v>-27</v>
      </c>
      <c r="M51" s="51">
        <f t="shared" si="3"/>
        <v>596</v>
      </c>
      <c r="N51" s="27">
        <f>M51/$H$51</f>
        <v>0.11345897582333904</v>
      </c>
      <c r="O51" s="52">
        <f>SUM(O44:O50)</f>
        <v>2865</v>
      </c>
      <c r="P51" s="27">
        <f>O51/$H$51</f>
        <v>0.54540262707024556</v>
      </c>
      <c r="Q51" s="52">
        <f>SUM(Q44:Q50)</f>
        <v>766</v>
      </c>
      <c r="R51" s="53">
        <f>SUM(R44:R50)</f>
        <v>1026</v>
      </c>
      <c r="S51" s="52">
        <f>SUM(S44:S50)</f>
        <v>1792</v>
      </c>
      <c r="T51" s="30">
        <f>S51/$H$51</f>
        <v>0.34113839710641536</v>
      </c>
      <c r="U51" s="52">
        <f>SUM(U44:U50)</f>
        <v>479</v>
      </c>
      <c r="V51" s="58">
        <f>SUM(V44:V50)</f>
        <v>666</v>
      </c>
      <c r="W51" s="55">
        <f>SUM(W44:W50)</f>
        <v>1145</v>
      </c>
      <c r="X51" s="33">
        <f>W51/$H$51</f>
        <v>0.21797068341899867</v>
      </c>
    </row>
    <row r="52" spans="1:24" ht="16.5" customHeight="1" x14ac:dyDescent="0.4">
      <c r="A52" s="45">
        <v>50</v>
      </c>
      <c r="B52" s="46" t="s">
        <v>18</v>
      </c>
      <c r="C52" s="45">
        <v>290</v>
      </c>
      <c r="D52" s="47" t="s">
        <v>71</v>
      </c>
      <c r="E52" s="23">
        <v>0</v>
      </c>
      <c r="F52" s="24">
        <v>0</v>
      </c>
      <c r="G52" s="24">
        <v>0</v>
      </c>
      <c r="H52" s="25">
        <v>0</v>
      </c>
      <c r="I52" s="23">
        <v>0</v>
      </c>
      <c r="J52" s="24">
        <v>0</v>
      </c>
      <c r="K52" s="24">
        <v>0</v>
      </c>
      <c r="L52" s="25">
        <v>0</v>
      </c>
      <c r="M52" s="26">
        <v>0</v>
      </c>
      <c r="N52" s="27">
        <v>0</v>
      </c>
      <c r="O52" s="28">
        <v>0</v>
      </c>
      <c r="P52" s="27">
        <v>0</v>
      </c>
      <c r="Q52" s="28">
        <v>0</v>
      </c>
      <c r="R52" s="29">
        <v>0</v>
      </c>
      <c r="S52" s="28">
        <v>0</v>
      </c>
      <c r="T52" s="30">
        <v>0</v>
      </c>
      <c r="U52" s="28">
        <v>0</v>
      </c>
      <c r="V52" s="35">
        <v>0</v>
      </c>
      <c r="W52" s="32">
        <v>0</v>
      </c>
      <c r="X52" s="33">
        <v>0</v>
      </c>
    </row>
    <row r="53" spans="1:24" ht="16.5" customHeight="1" x14ac:dyDescent="0.4">
      <c r="A53" s="45">
        <v>50</v>
      </c>
      <c r="B53" s="46" t="s">
        <v>18</v>
      </c>
      <c r="C53" s="45">
        <v>300</v>
      </c>
      <c r="D53" s="47" t="s">
        <v>72</v>
      </c>
      <c r="E53" s="23">
        <v>0</v>
      </c>
      <c r="F53" s="24">
        <v>0</v>
      </c>
      <c r="G53" s="24">
        <v>0</v>
      </c>
      <c r="H53" s="25">
        <v>0</v>
      </c>
      <c r="I53" s="23">
        <v>0</v>
      </c>
      <c r="J53" s="24">
        <v>0</v>
      </c>
      <c r="K53" s="24">
        <v>0</v>
      </c>
      <c r="L53" s="25">
        <v>0</v>
      </c>
      <c r="M53" s="26">
        <v>0</v>
      </c>
      <c r="N53" s="27">
        <v>0</v>
      </c>
      <c r="O53" s="28">
        <v>0</v>
      </c>
      <c r="P53" s="27">
        <v>0</v>
      </c>
      <c r="Q53" s="28">
        <v>0</v>
      </c>
      <c r="R53" s="29">
        <v>0</v>
      </c>
      <c r="S53" s="28">
        <v>0</v>
      </c>
      <c r="T53" s="30">
        <v>0</v>
      </c>
      <c r="U53" s="28">
        <v>0</v>
      </c>
      <c r="V53" s="35">
        <v>0</v>
      </c>
      <c r="W53" s="32">
        <v>0</v>
      </c>
      <c r="X53" s="33">
        <v>0</v>
      </c>
    </row>
    <row r="54" spans="1:24" ht="16.5" customHeight="1" x14ac:dyDescent="0.4">
      <c r="A54" s="45">
        <v>50</v>
      </c>
      <c r="B54" s="46" t="s">
        <v>18</v>
      </c>
      <c r="C54" s="45">
        <v>310</v>
      </c>
      <c r="D54" s="47" t="s">
        <v>73</v>
      </c>
      <c r="E54" s="23">
        <v>0</v>
      </c>
      <c r="F54" s="24">
        <v>0</v>
      </c>
      <c r="G54" s="24">
        <v>0</v>
      </c>
      <c r="H54" s="25">
        <v>0</v>
      </c>
      <c r="I54" s="23">
        <v>0</v>
      </c>
      <c r="J54" s="24">
        <v>0</v>
      </c>
      <c r="K54" s="24">
        <v>0</v>
      </c>
      <c r="L54" s="25">
        <v>0</v>
      </c>
      <c r="M54" s="26">
        <v>0</v>
      </c>
      <c r="N54" s="27">
        <v>0</v>
      </c>
      <c r="O54" s="28">
        <v>0</v>
      </c>
      <c r="P54" s="27">
        <v>0</v>
      </c>
      <c r="Q54" s="28">
        <v>0</v>
      </c>
      <c r="R54" s="29">
        <v>0</v>
      </c>
      <c r="S54" s="28">
        <v>0</v>
      </c>
      <c r="T54" s="30">
        <v>0</v>
      </c>
      <c r="U54" s="28">
        <v>0</v>
      </c>
      <c r="V54" s="35">
        <v>0</v>
      </c>
      <c r="W54" s="32">
        <v>0</v>
      </c>
      <c r="X54" s="33">
        <v>0</v>
      </c>
    </row>
    <row r="55" spans="1:24" ht="16.5" customHeight="1" x14ac:dyDescent="0.4">
      <c r="A55" s="45">
        <v>50</v>
      </c>
      <c r="B55" s="46" t="s">
        <v>18</v>
      </c>
      <c r="C55" s="45">
        <v>320</v>
      </c>
      <c r="D55" s="47" t="s">
        <v>74</v>
      </c>
      <c r="E55" s="23">
        <v>0</v>
      </c>
      <c r="F55" s="24">
        <v>0</v>
      </c>
      <c r="G55" s="24">
        <v>0</v>
      </c>
      <c r="H55" s="25">
        <v>0</v>
      </c>
      <c r="I55" s="23">
        <v>0</v>
      </c>
      <c r="J55" s="24">
        <v>0</v>
      </c>
      <c r="K55" s="24">
        <v>0</v>
      </c>
      <c r="L55" s="25">
        <v>0</v>
      </c>
      <c r="M55" s="26">
        <v>0</v>
      </c>
      <c r="N55" s="27">
        <v>0</v>
      </c>
      <c r="O55" s="28">
        <v>0</v>
      </c>
      <c r="P55" s="27">
        <v>0</v>
      </c>
      <c r="Q55" s="28">
        <v>0</v>
      </c>
      <c r="R55" s="29">
        <v>0</v>
      </c>
      <c r="S55" s="28">
        <v>0</v>
      </c>
      <c r="T55" s="30">
        <v>0</v>
      </c>
      <c r="U55" s="28">
        <v>0</v>
      </c>
      <c r="V55" s="35">
        <v>0</v>
      </c>
      <c r="W55" s="32">
        <v>0</v>
      </c>
      <c r="X55" s="33">
        <v>0</v>
      </c>
    </row>
    <row r="56" spans="1:24" ht="16.5" customHeight="1" x14ac:dyDescent="0.4">
      <c r="A56" s="45">
        <v>50</v>
      </c>
      <c r="B56" s="46" t="s">
        <v>18</v>
      </c>
      <c r="C56" s="45">
        <v>330</v>
      </c>
      <c r="D56" s="47" t="s">
        <v>75</v>
      </c>
      <c r="E56" s="23">
        <v>0</v>
      </c>
      <c r="F56" s="24">
        <v>0</v>
      </c>
      <c r="G56" s="24">
        <v>0</v>
      </c>
      <c r="H56" s="25">
        <v>0</v>
      </c>
      <c r="I56" s="23">
        <v>0</v>
      </c>
      <c r="J56" s="24">
        <v>0</v>
      </c>
      <c r="K56" s="24">
        <v>0</v>
      </c>
      <c r="L56" s="25">
        <v>0</v>
      </c>
      <c r="M56" s="26">
        <v>0</v>
      </c>
      <c r="N56" s="27">
        <v>0</v>
      </c>
      <c r="O56" s="28">
        <v>0</v>
      </c>
      <c r="P56" s="27">
        <v>0</v>
      </c>
      <c r="Q56" s="28">
        <v>0</v>
      </c>
      <c r="R56" s="29">
        <v>0</v>
      </c>
      <c r="S56" s="28">
        <v>0</v>
      </c>
      <c r="T56" s="30">
        <v>0</v>
      </c>
      <c r="U56" s="28">
        <v>0</v>
      </c>
      <c r="V56" s="35">
        <v>0</v>
      </c>
      <c r="W56" s="32">
        <v>0</v>
      </c>
      <c r="X56" s="33">
        <v>0</v>
      </c>
    </row>
    <row r="57" spans="1:24" ht="16.5" customHeight="1" x14ac:dyDescent="0.4">
      <c r="A57" s="45">
        <v>50</v>
      </c>
      <c r="B57" s="46" t="s">
        <v>18</v>
      </c>
      <c r="C57" s="45">
        <v>331</v>
      </c>
      <c r="D57" s="47" t="s">
        <v>76</v>
      </c>
      <c r="E57" s="23">
        <v>0</v>
      </c>
      <c r="F57" s="24">
        <v>0</v>
      </c>
      <c r="G57" s="24">
        <v>0</v>
      </c>
      <c r="H57" s="25">
        <v>0</v>
      </c>
      <c r="I57" s="23">
        <v>0</v>
      </c>
      <c r="J57" s="24">
        <v>0</v>
      </c>
      <c r="K57" s="24">
        <v>0</v>
      </c>
      <c r="L57" s="25">
        <v>0</v>
      </c>
      <c r="M57" s="26">
        <v>0</v>
      </c>
      <c r="N57" s="27">
        <v>0</v>
      </c>
      <c r="O57" s="28">
        <v>0</v>
      </c>
      <c r="P57" s="27">
        <v>0</v>
      </c>
      <c r="Q57" s="28">
        <v>0</v>
      </c>
      <c r="R57" s="29">
        <v>0</v>
      </c>
      <c r="S57" s="28">
        <v>0</v>
      </c>
      <c r="T57" s="30">
        <v>0</v>
      </c>
      <c r="U57" s="28">
        <v>0</v>
      </c>
      <c r="V57" s="35">
        <v>0</v>
      </c>
      <c r="W57" s="32">
        <v>0</v>
      </c>
      <c r="X57" s="33">
        <v>0</v>
      </c>
    </row>
    <row r="58" spans="1:24" ht="16.5" customHeight="1" x14ac:dyDescent="0.4">
      <c r="A58" s="45">
        <v>50</v>
      </c>
      <c r="B58" s="46" t="s">
        <v>18</v>
      </c>
      <c r="C58" s="45">
        <v>340</v>
      </c>
      <c r="D58" s="47" t="s">
        <v>77</v>
      </c>
      <c r="E58" s="23">
        <v>0</v>
      </c>
      <c r="F58" s="24">
        <v>0</v>
      </c>
      <c r="G58" s="24">
        <v>0</v>
      </c>
      <c r="H58" s="25">
        <v>0</v>
      </c>
      <c r="I58" s="23">
        <v>0</v>
      </c>
      <c r="J58" s="24">
        <v>0</v>
      </c>
      <c r="K58" s="24">
        <v>0</v>
      </c>
      <c r="L58" s="25">
        <v>0</v>
      </c>
      <c r="M58" s="26">
        <v>0</v>
      </c>
      <c r="N58" s="27">
        <v>0</v>
      </c>
      <c r="O58" s="28">
        <v>0</v>
      </c>
      <c r="P58" s="27">
        <v>0</v>
      </c>
      <c r="Q58" s="28">
        <v>0</v>
      </c>
      <c r="R58" s="29">
        <v>0</v>
      </c>
      <c r="S58" s="28">
        <v>0</v>
      </c>
      <c r="T58" s="30">
        <v>0</v>
      </c>
      <c r="U58" s="28">
        <v>0</v>
      </c>
      <c r="V58" s="35">
        <v>0</v>
      </c>
      <c r="W58" s="32">
        <v>0</v>
      </c>
      <c r="X58" s="33">
        <v>0</v>
      </c>
    </row>
    <row r="59" spans="1:24" ht="16.5" customHeight="1" x14ac:dyDescent="0.4">
      <c r="A59" s="45">
        <v>50</v>
      </c>
      <c r="B59" s="46" t="s">
        <v>18</v>
      </c>
      <c r="C59" s="45">
        <v>350</v>
      </c>
      <c r="D59" s="47" t="s">
        <v>78</v>
      </c>
      <c r="E59" s="23">
        <v>0</v>
      </c>
      <c r="F59" s="24">
        <v>0</v>
      </c>
      <c r="G59" s="24">
        <v>0</v>
      </c>
      <c r="H59" s="25">
        <v>0</v>
      </c>
      <c r="I59" s="23">
        <v>0</v>
      </c>
      <c r="J59" s="24">
        <v>0</v>
      </c>
      <c r="K59" s="24">
        <v>0</v>
      </c>
      <c r="L59" s="25">
        <v>0</v>
      </c>
      <c r="M59" s="26">
        <v>0</v>
      </c>
      <c r="N59" s="27">
        <v>0</v>
      </c>
      <c r="O59" s="28">
        <v>0</v>
      </c>
      <c r="P59" s="27">
        <v>0</v>
      </c>
      <c r="Q59" s="28">
        <v>0</v>
      </c>
      <c r="R59" s="29">
        <v>0</v>
      </c>
      <c r="S59" s="28">
        <v>0</v>
      </c>
      <c r="T59" s="30">
        <v>0</v>
      </c>
      <c r="U59" s="28">
        <v>0</v>
      </c>
      <c r="V59" s="35">
        <v>0</v>
      </c>
      <c r="W59" s="32">
        <v>0</v>
      </c>
      <c r="X59" s="33">
        <v>0</v>
      </c>
    </row>
    <row r="60" spans="1:24" ht="16.5" customHeight="1" x14ac:dyDescent="0.4">
      <c r="A60" s="45">
        <v>50</v>
      </c>
      <c r="B60" s="46" t="s">
        <v>18</v>
      </c>
      <c r="C60" s="45">
        <v>360</v>
      </c>
      <c r="D60" s="47" t="s">
        <v>79</v>
      </c>
      <c r="E60" s="23">
        <v>0</v>
      </c>
      <c r="F60" s="24">
        <v>0</v>
      </c>
      <c r="G60" s="24">
        <v>0</v>
      </c>
      <c r="H60" s="25">
        <v>0</v>
      </c>
      <c r="I60" s="23">
        <v>0</v>
      </c>
      <c r="J60" s="24">
        <v>0</v>
      </c>
      <c r="K60" s="24">
        <v>0</v>
      </c>
      <c r="L60" s="25">
        <v>0</v>
      </c>
      <c r="M60" s="26">
        <v>0</v>
      </c>
      <c r="N60" s="27">
        <v>0</v>
      </c>
      <c r="O60" s="28">
        <v>0</v>
      </c>
      <c r="P60" s="27">
        <v>0</v>
      </c>
      <c r="Q60" s="28">
        <v>0</v>
      </c>
      <c r="R60" s="29">
        <v>0</v>
      </c>
      <c r="S60" s="28">
        <v>0</v>
      </c>
      <c r="T60" s="30">
        <v>0</v>
      </c>
      <c r="U60" s="28">
        <v>0</v>
      </c>
      <c r="V60" s="35">
        <v>0</v>
      </c>
      <c r="W60" s="32">
        <v>0</v>
      </c>
      <c r="X60" s="33">
        <v>0</v>
      </c>
    </row>
    <row r="61" spans="1:24" ht="16.5" customHeight="1" x14ac:dyDescent="0.4">
      <c r="A61" s="45">
        <v>50</v>
      </c>
      <c r="B61" s="46" t="s">
        <v>18</v>
      </c>
      <c r="C61" s="45">
        <v>370</v>
      </c>
      <c r="D61" s="47" t="s">
        <v>80</v>
      </c>
      <c r="E61" s="23">
        <v>0</v>
      </c>
      <c r="F61" s="24">
        <v>0</v>
      </c>
      <c r="G61" s="24">
        <v>0</v>
      </c>
      <c r="H61" s="25">
        <v>0</v>
      </c>
      <c r="I61" s="23">
        <v>0</v>
      </c>
      <c r="J61" s="24">
        <v>0</v>
      </c>
      <c r="K61" s="24">
        <v>0</v>
      </c>
      <c r="L61" s="25">
        <v>0</v>
      </c>
      <c r="M61" s="26">
        <v>0</v>
      </c>
      <c r="N61" s="27">
        <v>0</v>
      </c>
      <c r="O61" s="28">
        <v>0</v>
      </c>
      <c r="P61" s="27">
        <v>0</v>
      </c>
      <c r="Q61" s="28">
        <v>0</v>
      </c>
      <c r="R61" s="29">
        <v>0</v>
      </c>
      <c r="S61" s="28">
        <v>0</v>
      </c>
      <c r="T61" s="30">
        <v>0</v>
      </c>
      <c r="U61" s="28">
        <v>0</v>
      </c>
      <c r="V61" s="35">
        <v>0</v>
      </c>
      <c r="W61" s="32">
        <v>0</v>
      </c>
      <c r="X61" s="33">
        <v>0</v>
      </c>
    </row>
    <row r="62" spans="1:24" ht="16.5" customHeight="1" x14ac:dyDescent="0.4">
      <c r="A62" s="45">
        <v>50</v>
      </c>
      <c r="B62" s="46" t="s">
        <v>18</v>
      </c>
      <c r="C62" s="45">
        <v>371</v>
      </c>
      <c r="D62" s="47" t="s">
        <v>81</v>
      </c>
      <c r="E62" s="23">
        <v>38</v>
      </c>
      <c r="F62" s="24">
        <v>37</v>
      </c>
      <c r="G62" s="24">
        <v>37</v>
      </c>
      <c r="H62" s="25">
        <v>74</v>
      </c>
      <c r="I62" s="23">
        <v>0</v>
      </c>
      <c r="J62" s="24">
        <v>-1</v>
      </c>
      <c r="K62" s="24">
        <v>0</v>
      </c>
      <c r="L62" s="25">
        <v>-1</v>
      </c>
      <c r="M62" s="26">
        <v>9</v>
      </c>
      <c r="N62" s="27">
        <v>0.12162162162162163</v>
      </c>
      <c r="O62" s="28">
        <v>37</v>
      </c>
      <c r="P62" s="27">
        <v>0.5</v>
      </c>
      <c r="Q62" s="28">
        <v>14</v>
      </c>
      <c r="R62" s="29">
        <v>14</v>
      </c>
      <c r="S62" s="28">
        <v>28</v>
      </c>
      <c r="T62" s="30">
        <v>0.3783783783783784</v>
      </c>
      <c r="U62" s="28">
        <v>7</v>
      </c>
      <c r="V62" s="35">
        <v>11</v>
      </c>
      <c r="W62" s="32">
        <v>18</v>
      </c>
      <c r="X62" s="33">
        <v>0.24324324324324326</v>
      </c>
    </row>
    <row r="63" spans="1:24" ht="16.5" customHeight="1" x14ac:dyDescent="0.4">
      <c r="A63" s="45">
        <v>50</v>
      </c>
      <c r="B63" s="46" t="s">
        <v>18</v>
      </c>
      <c r="C63" s="45">
        <v>372</v>
      </c>
      <c r="D63" s="47" t="s">
        <v>82</v>
      </c>
      <c r="E63" s="23">
        <v>155</v>
      </c>
      <c r="F63" s="24">
        <v>209</v>
      </c>
      <c r="G63" s="24">
        <v>225</v>
      </c>
      <c r="H63" s="25">
        <v>434</v>
      </c>
      <c r="I63" s="23">
        <v>0</v>
      </c>
      <c r="J63" s="24">
        <v>-3</v>
      </c>
      <c r="K63" s="24">
        <v>-2</v>
      </c>
      <c r="L63" s="25">
        <v>-5</v>
      </c>
      <c r="M63" s="26">
        <v>86</v>
      </c>
      <c r="N63" s="27">
        <v>0.19815668202764977</v>
      </c>
      <c r="O63" s="28">
        <v>220</v>
      </c>
      <c r="P63" s="27">
        <v>0.50691244239631339</v>
      </c>
      <c r="Q63" s="28">
        <v>59</v>
      </c>
      <c r="R63" s="29">
        <v>69</v>
      </c>
      <c r="S63" s="28">
        <v>128</v>
      </c>
      <c r="T63" s="30">
        <v>0.29493087557603687</v>
      </c>
      <c r="U63" s="28">
        <v>32</v>
      </c>
      <c r="V63" s="35">
        <v>39</v>
      </c>
      <c r="W63" s="32">
        <v>71</v>
      </c>
      <c r="X63" s="33">
        <v>0.16359447004608296</v>
      </c>
    </row>
    <row r="64" spans="1:24" ht="16.5" customHeight="1" x14ac:dyDescent="0.4">
      <c r="A64" s="45">
        <v>50</v>
      </c>
      <c r="B64" s="46" t="s">
        <v>18</v>
      </c>
      <c r="C64" s="45">
        <v>373</v>
      </c>
      <c r="D64" s="47" t="s">
        <v>83</v>
      </c>
      <c r="E64" s="23">
        <v>129</v>
      </c>
      <c r="F64" s="24">
        <v>163</v>
      </c>
      <c r="G64" s="24">
        <v>157</v>
      </c>
      <c r="H64" s="25">
        <v>320</v>
      </c>
      <c r="I64" s="23">
        <v>0</v>
      </c>
      <c r="J64" s="24">
        <v>-1</v>
      </c>
      <c r="K64" s="24">
        <v>-1</v>
      </c>
      <c r="L64" s="25">
        <v>-2</v>
      </c>
      <c r="M64" s="26">
        <v>79</v>
      </c>
      <c r="N64" s="27">
        <v>0.24687500000000001</v>
      </c>
      <c r="O64" s="28">
        <v>190</v>
      </c>
      <c r="P64" s="27">
        <v>0.59375</v>
      </c>
      <c r="Q64" s="28">
        <v>25</v>
      </c>
      <c r="R64" s="29">
        <v>26</v>
      </c>
      <c r="S64" s="28">
        <v>51</v>
      </c>
      <c r="T64" s="30">
        <v>0.15937499999999999</v>
      </c>
      <c r="U64" s="28">
        <v>8</v>
      </c>
      <c r="V64" s="35">
        <v>8</v>
      </c>
      <c r="W64" s="32">
        <v>16</v>
      </c>
      <c r="X64" s="33">
        <v>0.05</v>
      </c>
    </row>
    <row r="65" spans="1:24" ht="16.5" customHeight="1" x14ac:dyDescent="0.4">
      <c r="A65" s="45">
        <v>50</v>
      </c>
      <c r="B65" s="46" t="s">
        <v>18</v>
      </c>
      <c r="C65" s="45">
        <v>374</v>
      </c>
      <c r="D65" s="47" t="s">
        <v>84</v>
      </c>
      <c r="E65" s="23">
        <v>278</v>
      </c>
      <c r="F65" s="24">
        <v>266</v>
      </c>
      <c r="G65" s="24">
        <v>223</v>
      </c>
      <c r="H65" s="25">
        <v>489</v>
      </c>
      <c r="I65" s="23">
        <v>0</v>
      </c>
      <c r="J65" s="24">
        <v>0</v>
      </c>
      <c r="K65" s="24">
        <v>-1</v>
      </c>
      <c r="L65" s="25">
        <v>-1</v>
      </c>
      <c r="M65" s="26">
        <v>62</v>
      </c>
      <c r="N65" s="27">
        <v>0.12678936605316973</v>
      </c>
      <c r="O65" s="28">
        <v>261</v>
      </c>
      <c r="P65" s="27">
        <v>0.53374233128834359</v>
      </c>
      <c r="Q65" s="28">
        <v>84</v>
      </c>
      <c r="R65" s="29">
        <v>82</v>
      </c>
      <c r="S65" s="28">
        <v>166</v>
      </c>
      <c r="T65" s="30">
        <v>0.33946830265848671</v>
      </c>
      <c r="U65" s="28">
        <v>30</v>
      </c>
      <c r="V65" s="35">
        <v>43</v>
      </c>
      <c r="W65" s="32">
        <v>73</v>
      </c>
      <c r="X65" s="33">
        <v>0.1492842535787321</v>
      </c>
    </row>
    <row r="66" spans="1:24" ht="16.5" customHeight="1" x14ac:dyDescent="0.4">
      <c r="A66" s="45">
        <v>50</v>
      </c>
      <c r="B66" s="46" t="s">
        <v>18</v>
      </c>
      <c r="C66" s="45">
        <v>375</v>
      </c>
      <c r="D66" s="47" t="s">
        <v>85</v>
      </c>
      <c r="E66" s="23">
        <v>234</v>
      </c>
      <c r="F66" s="24">
        <v>239</v>
      </c>
      <c r="G66" s="24">
        <v>253</v>
      </c>
      <c r="H66" s="25">
        <v>492</v>
      </c>
      <c r="I66" s="23">
        <v>2</v>
      </c>
      <c r="J66" s="24">
        <v>1</v>
      </c>
      <c r="K66" s="24">
        <v>1</v>
      </c>
      <c r="L66" s="25">
        <v>2</v>
      </c>
      <c r="M66" s="26">
        <v>84</v>
      </c>
      <c r="N66" s="27">
        <v>0.17073170731707318</v>
      </c>
      <c r="O66" s="28">
        <v>249</v>
      </c>
      <c r="P66" s="27">
        <v>0.50609756097560976</v>
      </c>
      <c r="Q66" s="28">
        <v>72</v>
      </c>
      <c r="R66" s="29">
        <v>87</v>
      </c>
      <c r="S66" s="28">
        <v>159</v>
      </c>
      <c r="T66" s="30">
        <v>0.32317073170731708</v>
      </c>
      <c r="U66" s="28">
        <v>23</v>
      </c>
      <c r="V66" s="35">
        <v>36</v>
      </c>
      <c r="W66" s="32">
        <v>59</v>
      </c>
      <c r="X66" s="33">
        <v>0.11991869918699187</v>
      </c>
    </row>
    <row r="67" spans="1:24" ht="16.5" customHeight="1" x14ac:dyDescent="0.4">
      <c r="A67" s="45">
        <v>50</v>
      </c>
      <c r="B67" s="46" t="s">
        <v>18</v>
      </c>
      <c r="C67" s="45">
        <v>376</v>
      </c>
      <c r="D67" s="47" t="s">
        <v>86</v>
      </c>
      <c r="E67" s="23">
        <v>0</v>
      </c>
      <c r="F67" s="24">
        <v>0</v>
      </c>
      <c r="G67" s="24">
        <v>0</v>
      </c>
      <c r="H67" s="25">
        <v>0</v>
      </c>
      <c r="I67" s="23">
        <v>0</v>
      </c>
      <c r="J67" s="24">
        <v>0</v>
      </c>
      <c r="K67" s="24">
        <v>0</v>
      </c>
      <c r="L67" s="25">
        <v>0</v>
      </c>
      <c r="M67" s="26">
        <v>0</v>
      </c>
      <c r="N67" s="27">
        <v>0</v>
      </c>
      <c r="O67" s="28">
        <v>0</v>
      </c>
      <c r="P67" s="27">
        <v>0</v>
      </c>
      <c r="Q67" s="28">
        <v>0</v>
      </c>
      <c r="R67" s="29">
        <v>0</v>
      </c>
      <c r="S67" s="28">
        <v>0</v>
      </c>
      <c r="T67" s="30">
        <v>0</v>
      </c>
      <c r="U67" s="28">
        <v>0</v>
      </c>
      <c r="V67" s="35">
        <v>0</v>
      </c>
      <c r="W67" s="32">
        <v>0</v>
      </c>
      <c r="X67" s="33">
        <v>0</v>
      </c>
    </row>
    <row r="68" spans="1:24" ht="16.5" customHeight="1" x14ac:dyDescent="0.4">
      <c r="A68" s="45">
        <v>50</v>
      </c>
      <c r="B68" s="46" t="s">
        <v>18</v>
      </c>
      <c r="C68" s="45">
        <v>377</v>
      </c>
      <c r="D68" s="47" t="s">
        <v>87</v>
      </c>
      <c r="E68" s="23">
        <v>0</v>
      </c>
      <c r="F68" s="24">
        <v>0</v>
      </c>
      <c r="G68" s="24">
        <v>0</v>
      </c>
      <c r="H68" s="25">
        <v>0</v>
      </c>
      <c r="I68" s="23">
        <v>0</v>
      </c>
      <c r="J68" s="24">
        <v>0</v>
      </c>
      <c r="K68" s="24">
        <v>0</v>
      </c>
      <c r="L68" s="25">
        <v>0</v>
      </c>
      <c r="M68" s="26">
        <v>0</v>
      </c>
      <c r="N68" s="27">
        <v>0</v>
      </c>
      <c r="O68" s="28">
        <v>0</v>
      </c>
      <c r="P68" s="27">
        <v>0</v>
      </c>
      <c r="Q68" s="28">
        <v>0</v>
      </c>
      <c r="R68" s="29">
        <v>0</v>
      </c>
      <c r="S68" s="28">
        <v>0</v>
      </c>
      <c r="T68" s="30">
        <v>0</v>
      </c>
      <c r="U68" s="28">
        <v>0</v>
      </c>
      <c r="V68" s="35">
        <v>0</v>
      </c>
      <c r="W68" s="32">
        <v>0</v>
      </c>
      <c r="X68" s="33">
        <v>0</v>
      </c>
    </row>
    <row r="69" spans="1:24" ht="16.5" customHeight="1" x14ac:dyDescent="0.4">
      <c r="A69" s="45">
        <v>50</v>
      </c>
      <c r="B69" s="46" t="s">
        <v>18</v>
      </c>
      <c r="C69" s="45">
        <v>378</v>
      </c>
      <c r="D69" s="47" t="s">
        <v>88</v>
      </c>
      <c r="E69" s="23">
        <v>0</v>
      </c>
      <c r="F69" s="24">
        <v>0</v>
      </c>
      <c r="G69" s="24">
        <v>0</v>
      </c>
      <c r="H69" s="25">
        <v>0</v>
      </c>
      <c r="I69" s="23">
        <v>0</v>
      </c>
      <c r="J69" s="24">
        <v>0</v>
      </c>
      <c r="K69" s="24">
        <v>0</v>
      </c>
      <c r="L69" s="25">
        <v>0</v>
      </c>
      <c r="M69" s="26">
        <v>0</v>
      </c>
      <c r="N69" s="27">
        <v>0</v>
      </c>
      <c r="O69" s="28">
        <v>0</v>
      </c>
      <c r="P69" s="27">
        <v>0</v>
      </c>
      <c r="Q69" s="28">
        <v>0</v>
      </c>
      <c r="R69" s="29">
        <v>0</v>
      </c>
      <c r="S69" s="28">
        <v>0</v>
      </c>
      <c r="T69" s="30">
        <v>0</v>
      </c>
      <c r="U69" s="28">
        <v>0</v>
      </c>
      <c r="V69" s="35">
        <v>0</v>
      </c>
      <c r="W69" s="32">
        <v>0</v>
      </c>
      <c r="X69" s="33">
        <v>0</v>
      </c>
    </row>
    <row r="70" spans="1:24" ht="16.5" customHeight="1" x14ac:dyDescent="0.4">
      <c r="A70" s="45">
        <v>50</v>
      </c>
      <c r="B70" s="46" t="s">
        <v>18</v>
      </c>
      <c r="C70" s="45">
        <v>380</v>
      </c>
      <c r="D70" s="47" t="s">
        <v>89</v>
      </c>
      <c r="E70" s="23">
        <v>55</v>
      </c>
      <c r="F70" s="24">
        <v>64</v>
      </c>
      <c r="G70" s="24">
        <v>76</v>
      </c>
      <c r="H70" s="25">
        <v>140</v>
      </c>
      <c r="I70" s="23">
        <v>0</v>
      </c>
      <c r="J70" s="24">
        <v>0</v>
      </c>
      <c r="K70" s="24">
        <v>0</v>
      </c>
      <c r="L70" s="25">
        <v>0</v>
      </c>
      <c r="M70" s="26">
        <v>12</v>
      </c>
      <c r="N70" s="27">
        <v>8.5714285714285715E-2</v>
      </c>
      <c r="O70" s="28">
        <v>64</v>
      </c>
      <c r="P70" s="27">
        <v>0.45714285714285713</v>
      </c>
      <c r="Q70" s="28">
        <v>29</v>
      </c>
      <c r="R70" s="29">
        <v>35</v>
      </c>
      <c r="S70" s="28">
        <v>64</v>
      </c>
      <c r="T70" s="30">
        <v>0.45714285714285713</v>
      </c>
      <c r="U70" s="28">
        <v>15</v>
      </c>
      <c r="V70" s="35">
        <v>16</v>
      </c>
      <c r="W70" s="32">
        <v>31</v>
      </c>
      <c r="X70" s="33">
        <v>0.22142857142857142</v>
      </c>
    </row>
    <row r="71" spans="1:24" ht="16.5" customHeight="1" x14ac:dyDescent="0.4">
      <c r="A71" s="45">
        <v>50</v>
      </c>
      <c r="B71" s="46" t="s">
        <v>18</v>
      </c>
      <c r="C71" s="45">
        <v>390</v>
      </c>
      <c r="D71" s="47" t="s">
        <v>90</v>
      </c>
      <c r="E71" s="23">
        <v>43</v>
      </c>
      <c r="F71" s="24">
        <v>46</v>
      </c>
      <c r="G71" s="24">
        <v>50</v>
      </c>
      <c r="H71" s="25">
        <v>96</v>
      </c>
      <c r="I71" s="23">
        <v>1</v>
      </c>
      <c r="J71" s="24">
        <v>-1</v>
      </c>
      <c r="K71" s="24">
        <v>0</v>
      </c>
      <c r="L71" s="25">
        <v>-1</v>
      </c>
      <c r="M71" s="26">
        <v>6</v>
      </c>
      <c r="N71" s="27">
        <v>6.25E-2</v>
      </c>
      <c r="O71" s="28">
        <v>48</v>
      </c>
      <c r="P71" s="27">
        <v>0.5</v>
      </c>
      <c r="Q71" s="28">
        <v>20</v>
      </c>
      <c r="R71" s="29">
        <v>22</v>
      </c>
      <c r="S71" s="28">
        <v>42</v>
      </c>
      <c r="T71" s="30">
        <v>0.4375</v>
      </c>
      <c r="U71" s="28">
        <v>3</v>
      </c>
      <c r="V71" s="35">
        <v>10</v>
      </c>
      <c r="W71" s="32">
        <v>13</v>
      </c>
      <c r="X71" s="33">
        <v>0.13541666666666666</v>
      </c>
    </row>
    <row r="72" spans="1:24" ht="16.5" customHeight="1" x14ac:dyDescent="0.4">
      <c r="A72" s="45">
        <v>50</v>
      </c>
      <c r="B72" s="46" t="s">
        <v>18</v>
      </c>
      <c r="C72" s="45">
        <v>400</v>
      </c>
      <c r="D72" s="47" t="s">
        <v>91</v>
      </c>
      <c r="E72" s="23">
        <v>64</v>
      </c>
      <c r="F72" s="24">
        <v>76</v>
      </c>
      <c r="G72" s="24">
        <v>91</v>
      </c>
      <c r="H72" s="25">
        <v>167</v>
      </c>
      <c r="I72" s="23">
        <v>-1</v>
      </c>
      <c r="J72" s="24">
        <v>-1</v>
      </c>
      <c r="K72" s="24">
        <v>0</v>
      </c>
      <c r="L72" s="25">
        <v>-1</v>
      </c>
      <c r="M72" s="26">
        <v>6</v>
      </c>
      <c r="N72" s="27">
        <v>3.5928143712574849E-2</v>
      </c>
      <c r="O72" s="28">
        <v>88</v>
      </c>
      <c r="P72" s="27">
        <v>0.52694610778443118</v>
      </c>
      <c r="Q72" s="28">
        <v>30</v>
      </c>
      <c r="R72" s="29">
        <v>43</v>
      </c>
      <c r="S72" s="28">
        <v>73</v>
      </c>
      <c r="T72" s="30">
        <v>0.43712574850299402</v>
      </c>
      <c r="U72" s="28">
        <v>14</v>
      </c>
      <c r="V72" s="35">
        <v>24</v>
      </c>
      <c r="W72" s="32">
        <v>38</v>
      </c>
      <c r="X72" s="33">
        <v>0.22754491017964071</v>
      </c>
    </row>
    <row r="73" spans="1:24" ht="16.5" customHeight="1" x14ac:dyDescent="0.4">
      <c r="A73" s="45">
        <v>50</v>
      </c>
      <c r="B73" s="46" t="s">
        <v>18</v>
      </c>
      <c r="C73" s="45">
        <v>410</v>
      </c>
      <c r="D73" s="47" t="s">
        <v>92</v>
      </c>
      <c r="E73" s="23">
        <v>138</v>
      </c>
      <c r="F73" s="24">
        <v>158</v>
      </c>
      <c r="G73" s="24">
        <v>160</v>
      </c>
      <c r="H73" s="25">
        <v>318</v>
      </c>
      <c r="I73" s="23">
        <v>0</v>
      </c>
      <c r="J73" s="24">
        <v>0</v>
      </c>
      <c r="K73" s="24">
        <v>0</v>
      </c>
      <c r="L73" s="25">
        <v>0</v>
      </c>
      <c r="M73" s="26">
        <v>18</v>
      </c>
      <c r="N73" s="27">
        <v>5.6603773584905662E-2</v>
      </c>
      <c r="O73" s="28">
        <v>155</v>
      </c>
      <c r="P73" s="27">
        <v>0.48742138364779874</v>
      </c>
      <c r="Q73" s="28">
        <v>64</v>
      </c>
      <c r="R73" s="29">
        <v>81</v>
      </c>
      <c r="S73" s="28">
        <v>145</v>
      </c>
      <c r="T73" s="30">
        <v>0.45597484276729561</v>
      </c>
      <c r="U73" s="28">
        <v>32</v>
      </c>
      <c r="V73" s="35">
        <v>49</v>
      </c>
      <c r="W73" s="32">
        <v>81</v>
      </c>
      <c r="X73" s="33">
        <v>0.25471698113207547</v>
      </c>
    </row>
    <row r="74" spans="1:24" ht="16.5" customHeight="1" x14ac:dyDescent="0.4">
      <c r="A74" s="45">
        <v>50</v>
      </c>
      <c r="B74" s="46" t="s">
        <v>18</v>
      </c>
      <c r="C74" s="45">
        <v>420</v>
      </c>
      <c r="D74" s="47" t="s">
        <v>93</v>
      </c>
      <c r="E74" s="23">
        <v>239</v>
      </c>
      <c r="F74" s="24">
        <v>252</v>
      </c>
      <c r="G74" s="24">
        <v>259</v>
      </c>
      <c r="H74" s="25">
        <v>511</v>
      </c>
      <c r="I74" s="23">
        <v>-2</v>
      </c>
      <c r="J74" s="24">
        <v>-4</v>
      </c>
      <c r="K74" s="24">
        <v>-2</v>
      </c>
      <c r="L74" s="25">
        <v>-6</v>
      </c>
      <c r="M74" s="26">
        <v>41</v>
      </c>
      <c r="N74" s="27">
        <v>8.0234833659491189E-2</v>
      </c>
      <c r="O74" s="28">
        <v>247</v>
      </c>
      <c r="P74" s="27">
        <v>0.48336594911937375</v>
      </c>
      <c r="Q74" s="28">
        <v>103</v>
      </c>
      <c r="R74" s="29">
        <v>120</v>
      </c>
      <c r="S74" s="28">
        <v>223</v>
      </c>
      <c r="T74" s="30">
        <v>0.43639921722113501</v>
      </c>
      <c r="U74" s="28">
        <v>44</v>
      </c>
      <c r="V74" s="35">
        <v>67</v>
      </c>
      <c r="W74" s="32">
        <v>111</v>
      </c>
      <c r="X74" s="33">
        <v>0.2172211350293542</v>
      </c>
    </row>
    <row r="75" spans="1:24" ht="16.5" customHeight="1" x14ac:dyDescent="0.4">
      <c r="A75" s="45"/>
      <c r="B75" s="46" t="s">
        <v>187</v>
      </c>
      <c r="C75" s="45"/>
      <c r="D75" s="47"/>
      <c r="E75" s="48">
        <f>SUM(E52:E74)</f>
        <v>1373</v>
      </c>
      <c r="F75" s="49">
        <f>SUM(F52:F74)</f>
        <v>1510</v>
      </c>
      <c r="G75" s="49">
        <f t="shared" ref="G75:M75" si="4">SUM(G52:G74)</f>
        <v>1531</v>
      </c>
      <c r="H75" s="50">
        <f t="shared" si="4"/>
        <v>3041</v>
      </c>
      <c r="I75" s="48">
        <f t="shared" si="4"/>
        <v>0</v>
      </c>
      <c r="J75" s="49">
        <f t="shared" si="4"/>
        <v>-10</v>
      </c>
      <c r="K75" s="49">
        <f t="shared" si="4"/>
        <v>-5</v>
      </c>
      <c r="L75" s="50">
        <f t="shared" si="4"/>
        <v>-15</v>
      </c>
      <c r="M75" s="51">
        <f t="shared" si="4"/>
        <v>403</v>
      </c>
      <c r="N75" s="27">
        <f>M75/$H$75</f>
        <v>0.1325221966458402</v>
      </c>
      <c r="O75" s="52">
        <f>SUM(O52:O74)</f>
        <v>1559</v>
      </c>
      <c r="P75" s="27">
        <f>O75/$H$75</f>
        <v>0.51266030910884575</v>
      </c>
      <c r="Q75" s="52">
        <f>SUM(Q52:Q74)</f>
        <v>500</v>
      </c>
      <c r="R75" s="53">
        <f>SUM(R52:R74)</f>
        <v>579</v>
      </c>
      <c r="S75" s="52">
        <f>SUM(S52:S74)</f>
        <v>1079</v>
      </c>
      <c r="T75" s="30">
        <f>S75/$H$75</f>
        <v>0.35481749424531406</v>
      </c>
      <c r="U75" s="54">
        <f>SUM(U52:U74)</f>
        <v>208</v>
      </c>
      <c r="V75" s="53">
        <f>SUM(V52:V74)</f>
        <v>303</v>
      </c>
      <c r="W75" s="55">
        <f>SUM(W52:W74)</f>
        <v>511</v>
      </c>
      <c r="X75" s="33">
        <f>W75/$H$75</f>
        <v>0.16803682999013483</v>
      </c>
    </row>
    <row r="76" spans="1:24" ht="16.5" customHeight="1" x14ac:dyDescent="0.4">
      <c r="A76" s="45">
        <v>60</v>
      </c>
      <c r="B76" s="46" t="s">
        <v>19</v>
      </c>
      <c r="C76" s="45">
        <v>430</v>
      </c>
      <c r="D76" s="47" t="s">
        <v>94</v>
      </c>
      <c r="E76" s="23">
        <v>152</v>
      </c>
      <c r="F76" s="24">
        <v>190</v>
      </c>
      <c r="G76" s="24">
        <v>181</v>
      </c>
      <c r="H76" s="25">
        <v>371</v>
      </c>
      <c r="I76" s="23">
        <v>0</v>
      </c>
      <c r="J76" s="24">
        <v>-2</v>
      </c>
      <c r="K76" s="24">
        <v>-3</v>
      </c>
      <c r="L76" s="25">
        <v>-5</v>
      </c>
      <c r="M76" s="26">
        <v>47</v>
      </c>
      <c r="N76" s="27">
        <v>0.12668463611859837</v>
      </c>
      <c r="O76" s="28">
        <v>226</v>
      </c>
      <c r="P76" s="27">
        <v>0.60916442048517516</v>
      </c>
      <c r="Q76" s="28">
        <v>48</v>
      </c>
      <c r="R76" s="29">
        <v>50</v>
      </c>
      <c r="S76" s="28">
        <v>98</v>
      </c>
      <c r="T76" s="30">
        <v>0.26415094339622641</v>
      </c>
      <c r="U76" s="28">
        <v>22</v>
      </c>
      <c r="V76" s="35">
        <v>29</v>
      </c>
      <c r="W76" s="32">
        <v>51</v>
      </c>
      <c r="X76" s="33">
        <v>0.13746630727762804</v>
      </c>
    </row>
    <row r="77" spans="1:24" ht="16.5" customHeight="1" x14ac:dyDescent="0.4">
      <c r="A77" s="45">
        <v>60</v>
      </c>
      <c r="B77" s="46" t="s">
        <v>19</v>
      </c>
      <c r="C77" s="45">
        <v>440</v>
      </c>
      <c r="D77" s="47" t="s">
        <v>95</v>
      </c>
      <c r="E77" s="23">
        <v>39</v>
      </c>
      <c r="F77" s="24">
        <v>43</v>
      </c>
      <c r="G77" s="24">
        <v>61</v>
      </c>
      <c r="H77" s="25">
        <v>104</v>
      </c>
      <c r="I77" s="23">
        <v>1</v>
      </c>
      <c r="J77" s="24">
        <v>1</v>
      </c>
      <c r="K77" s="24">
        <v>0</v>
      </c>
      <c r="L77" s="25">
        <v>1</v>
      </c>
      <c r="M77" s="26">
        <v>6</v>
      </c>
      <c r="N77" s="27">
        <v>5.7692307692307696E-2</v>
      </c>
      <c r="O77" s="28">
        <v>50</v>
      </c>
      <c r="P77" s="27">
        <v>0.48076923076923078</v>
      </c>
      <c r="Q77" s="28">
        <v>21</v>
      </c>
      <c r="R77" s="29">
        <v>27</v>
      </c>
      <c r="S77" s="28">
        <v>48</v>
      </c>
      <c r="T77" s="30">
        <v>0.46153846153846156</v>
      </c>
      <c r="U77" s="28">
        <v>6</v>
      </c>
      <c r="V77" s="35">
        <v>14</v>
      </c>
      <c r="W77" s="32">
        <v>20</v>
      </c>
      <c r="X77" s="33">
        <v>0.19230769230769232</v>
      </c>
    </row>
    <row r="78" spans="1:24" ht="16.5" customHeight="1" x14ac:dyDescent="0.4">
      <c r="A78" s="45">
        <v>60</v>
      </c>
      <c r="B78" s="46" t="s">
        <v>19</v>
      </c>
      <c r="C78" s="45">
        <v>450</v>
      </c>
      <c r="D78" s="47" t="s">
        <v>96</v>
      </c>
      <c r="E78" s="23">
        <v>1</v>
      </c>
      <c r="F78" s="24">
        <v>0</v>
      </c>
      <c r="G78" s="24">
        <v>1</v>
      </c>
      <c r="H78" s="25">
        <v>1</v>
      </c>
      <c r="I78" s="23">
        <v>0</v>
      </c>
      <c r="J78" s="24">
        <v>0</v>
      </c>
      <c r="K78" s="24">
        <v>0</v>
      </c>
      <c r="L78" s="25">
        <v>0</v>
      </c>
      <c r="M78" s="26">
        <v>0</v>
      </c>
      <c r="N78" s="27">
        <v>0</v>
      </c>
      <c r="O78" s="28">
        <v>0</v>
      </c>
      <c r="P78" s="27">
        <v>0</v>
      </c>
      <c r="Q78" s="28">
        <v>0</v>
      </c>
      <c r="R78" s="29">
        <v>1</v>
      </c>
      <c r="S78" s="28">
        <v>1</v>
      </c>
      <c r="T78" s="30">
        <v>1</v>
      </c>
      <c r="U78" s="28">
        <v>0</v>
      </c>
      <c r="V78" s="35">
        <v>1</v>
      </c>
      <c r="W78" s="32">
        <v>1</v>
      </c>
      <c r="X78" s="33">
        <v>1</v>
      </c>
    </row>
    <row r="79" spans="1:24" ht="16.5" customHeight="1" x14ac:dyDescent="0.4">
      <c r="A79" s="45">
        <v>60</v>
      </c>
      <c r="B79" s="46" t="s">
        <v>19</v>
      </c>
      <c r="C79" s="45">
        <v>460</v>
      </c>
      <c r="D79" s="47" t="s">
        <v>97</v>
      </c>
      <c r="E79" s="23">
        <v>71</v>
      </c>
      <c r="F79" s="24">
        <v>87</v>
      </c>
      <c r="G79" s="24">
        <v>91</v>
      </c>
      <c r="H79" s="25">
        <v>178</v>
      </c>
      <c r="I79" s="23">
        <v>0</v>
      </c>
      <c r="J79" s="24">
        <v>1</v>
      </c>
      <c r="K79" s="24">
        <v>0</v>
      </c>
      <c r="L79" s="25">
        <v>1</v>
      </c>
      <c r="M79" s="26">
        <v>17</v>
      </c>
      <c r="N79" s="27">
        <v>9.5505617977528087E-2</v>
      </c>
      <c r="O79" s="28">
        <v>93</v>
      </c>
      <c r="P79" s="27">
        <v>0.52247191011235961</v>
      </c>
      <c r="Q79" s="28">
        <v>32</v>
      </c>
      <c r="R79" s="29">
        <v>36</v>
      </c>
      <c r="S79" s="28">
        <v>68</v>
      </c>
      <c r="T79" s="30">
        <v>0.38202247191011235</v>
      </c>
      <c r="U79" s="28">
        <v>17</v>
      </c>
      <c r="V79" s="35">
        <v>25</v>
      </c>
      <c r="W79" s="32">
        <v>42</v>
      </c>
      <c r="X79" s="33">
        <v>0.23595505617977527</v>
      </c>
    </row>
    <row r="80" spans="1:24" ht="16.5" customHeight="1" x14ac:dyDescent="0.4">
      <c r="A80" s="45">
        <v>60</v>
      </c>
      <c r="B80" s="46" t="s">
        <v>19</v>
      </c>
      <c r="C80" s="45">
        <v>470</v>
      </c>
      <c r="D80" s="47" t="s">
        <v>98</v>
      </c>
      <c r="E80" s="23">
        <v>81</v>
      </c>
      <c r="F80" s="24">
        <v>112</v>
      </c>
      <c r="G80" s="24">
        <v>113</v>
      </c>
      <c r="H80" s="25">
        <v>225</v>
      </c>
      <c r="I80" s="23">
        <v>-1</v>
      </c>
      <c r="J80" s="24">
        <v>-1</v>
      </c>
      <c r="K80" s="24">
        <v>-1</v>
      </c>
      <c r="L80" s="25">
        <v>-2</v>
      </c>
      <c r="M80" s="26">
        <v>12</v>
      </c>
      <c r="N80" s="27">
        <v>5.3333333333333337E-2</v>
      </c>
      <c r="O80" s="28">
        <v>114</v>
      </c>
      <c r="P80" s="27">
        <v>0.50666666666666671</v>
      </c>
      <c r="Q80" s="28">
        <v>48</v>
      </c>
      <c r="R80" s="29">
        <v>51</v>
      </c>
      <c r="S80" s="28">
        <v>99</v>
      </c>
      <c r="T80" s="30">
        <v>0.44</v>
      </c>
      <c r="U80" s="28">
        <v>20</v>
      </c>
      <c r="V80" s="35">
        <v>28</v>
      </c>
      <c r="W80" s="32">
        <v>48</v>
      </c>
      <c r="X80" s="33">
        <v>0.21333333333333335</v>
      </c>
    </row>
    <row r="81" spans="1:24" ht="16.5" customHeight="1" x14ac:dyDescent="0.4">
      <c r="A81" s="45">
        <v>60</v>
      </c>
      <c r="B81" s="46" t="s">
        <v>19</v>
      </c>
      <c r="C81" s="45">
        <v>480</v>
      </c>
      <c r="D81" s="47" t="s">
        <v>99</v>
      </c>
      <c r="E81" s="23">
        <v>56</v>
      </c>
      <c r="F81" s="24">
        <v>76</v>
      </c>
      <c r="G81" s="24">
        <v>85</v>
      </c>
      <c r="H81" s="25">
        <v>161</v>
      </c>
      <c r="I81" s="23">
        <v>0</v>
      </c>
      <c r="J81" s="24">
        <v>0</v>
      </c>
      <c r="K81" s="24">
        <v>-1</v>
      </c>
      <c r="L81" s="25">
        <v>-1</v>
      </c>
      <c r="M81" s="26">
        <v>23</v>
      </c>
      <c r="N81" s="27">
        <v>0.14285714285714285</v>
      </c>
      <c r="O81" s="28">
        <v>86</v>
      </c>
      <c r="P81" s="27">
        <v>0.53416149068322982</v>
      </c>
      <c r="Q81" s="28">
        <v>26</v>
      </c>
      <c r="R81" s="29">
        <v>26</v>
      </c>
      <c r="S81" s="28">
        <v>52</v>
      </c>
      <c r="T81" s="30">
        <v>0.32298136645962733</v>
      </c>
      <c r="U81" s="28">
        <v>9</v>
      </c>
      <c r="V81" s="35">
        <v>13</v>
      </c>
      <c r="W81" s="32">
        <v>22</v>
      </c>
      <c r="X81" s="33">
        <v>0.13664596273291926</v>
      </c>
    </row>
    <row r="82" spans="1:24" ht="16.5" customHeight="1" x14ac:dyDescent="0.4">
      <c r="A82" s="45">
        <v>60</v>
      </c>
      <c r="B82" s="46" t="s">
        <v>19</v>
      </c>
      <c r="C82" s="45">
        <v>490</v>
      </c>
      <c r="D82" s="47" t="s">
        <v>100</v>
      </c>
      <c r="E82" s="23">
        <v>2</v>
      </c>
      <c r="F82" s="24">
        <v>2</v>
      </c>
      <c r="G82" s="24">
        <v>0</v>
      </c>
      <c r="H82" s="25">
        <v>2</v>
      </c>
      <c r="I82" s="23">
        <v>0</v>
      </c>
      <c r="J82" s="24">
        <v>0</v>
      </c>
      <c r="K82" s="24">
        <v>0</v>
      </c>
      <c r="L82" s="25">
        <v>0</v>
      </c>
      <c r="M82" s="26">
        <v>0</v>
      </c>
      <c r="N82" s="27">
        <v>0</v>
      </c>
      <c r="O82" s="28">
        <v>1</v>
      </c>
      <c r="P82" s="27">
        <v>0.5</v>
      </c>
      <c r="Q82" s="28">
        <v>1</v>
      </c>
      <c r="R82" s="29">
        <v>0</v>
      </c>
      <c r="S82" s="28">
        <v>1</v>
      </c>
      <c r="T82" s="30">
        <v>0.5</v>
      </c>
      <c r="U82" s="28">
        <v>0</v>
      </c>
      <c r="V82" s="35">
        <v>0</v>
      </c>
      <c r="W82" s="32">
        <v>0</v>
      </c>
      <c r="X82" s="33">
        <v>0</v>
      </c>
    </row>
    <row r="83" spans="1:24" ht="16.5" customHeight="1" x14ac:dyDescent="0.4">
      <c r="A83" s="45"/>
      <c r="B83" s="46" t="s">
        <v>187</v>
      </c>
      <c r="C83" s="45"/>
      <c r="D83" s="47"/>
      <c r="E83" s="48">
        <f t="shared" ref="E83:M83" si="5">SUM(E76:E82)</f>
        <v>402</v>
      </c>
      <c r="F83" s="49">
        <f t="shared" si="5"/>
        <v>510</v>
      </c>
      <c r="G83" s="49">
        <f t="shared" si="5"/>
        <v>532</v>
      </c>
      <c r="H83" s="50">
        <f t="shared" si="5"/>
        <v>1042</v>
      </c>
      <c r="I83" s="48">
        <f t="shared" si="5"/>
        <v>0</v>
      </c>
      <c r="J83" s="49">
        <f t="shared" si="5"/>
        <v>-1</v>
      </c>
      <c r="K83" s="49">
        <f t="shared" si="5"/>
        <v>-5</v>
      </c>
      <c r="L83" s="50">
        <f t="shared" si="5"/>
        <v>-6</v>
      </c>
      <c r="M83" s="51">
        <f t="shared" si="5"/>
        <v>105</v>
      </c>
      <c r="N83" s="27">
        <f>M83/$H$83</f>
        <v>0.10076775431861804</v>
      </c>
      <c r="O83" s="52">
        <f>SUM(O76:O82)</f>
        <v>570</v>
      </c>
      <c r="P83" s="27">
        <f>O83/$H$83</f>
        <v>0.54702495201535506</v>
      </c>
      <c r="Q83" s="52">
        <f>SUM(Q76:Q82)</f>
        <v>176</v>
      </c>
      <c r="R83" s="53">
        <f>SUM(R76:R82)</f>
        <v>191</v>
      </c>
      <c r="S83" s="52">
        <f>SUM(S76:S82)</f>
        <v>367</v>
      </c>
      <c r="T83" s="30">
        <f>S83/$H$83</f>
        <v>0.35220729366602688</v>
      </c>
      <c r="U83" s="54">
        <f>SUM(U76:U82)</f>
        <v>74</v>
      </c>
      <c r="V83" s="53">
        <f>SUM(V76:V82)</f>
        <v>110</v>
      </c>
      <c r="W83" s="55">
        <f>SUM(W76:W82)</f>
        <v>184</v>
      </c>
      <c r="X83" s="33">
        <f>W83/$H$83</f>
        <v>0.1765834932821497</v>
      </c>
    </row>
    <row r="84" spans="1:24" ht="16.5" customHeight="1" x14ac:dyDescent="0.4">
      <c r="A84" s="45">
        <v>70</v>
      </c>
      <c r="B84" s="46" t="s">
        <v>189</v>
      </c>
      <c r="C84" s="45">
        <v>491</v>
      </c>
      <c r="D84" s="47" t="s">
        <v>101</v>
      </c>
      <c r="E84" s="23">
        <v>103</v>
      </c>
      <c r="F84" s="24">
        <v>117</v>
      </c>
      <c r="G84" s="24">
        <v>125</v>
      </c>
      <c r="H84" s="25">
        <v>242</v>
      </c>
      <c r="I84" s="23">
        <v>0</v>
      </c>
      <c r="J84" s="24">
        <v>-1</v>
      </c>
      <c r="K84" s="24">
        <v>0</v>
      </c>
      <c r="L84" s="25">
        <v>-1</v>
      </c>
      <c r="M84" s="26">
        <v>47</v>
      </c>
      <c r="N84" s="27">
        <v>0.19421487603305784</v>
      </c>
      <c r="O84" s="28">
        <v>161</v>
      </c>
      <c r="P84" s="27">
        <v>0.66528925619834711</v>
      </c>
      <c r="Q84" s="28">
        <v>15</v>
      </c>
      <c r="R84" s="29">
        <v>19</v>
      </c>
      <c r="S84" s="28">
        <v>34</v>
      </c>
      <c r="T84" s="30">
        <v>0.14049586776859505</v>
      </c>
      <c r="U84" s="28">
        <v>6</v>
      </c>
      <c r="V84" s="35">
        <v>8</v>
      </c>
      <c r="W84" s="32">
        <v>14</v>
      </c>
      <c r="X84" s="33">
        <v>5.7851239669421489E-2</v>
      </c>
    </row>
    <row r="85" spans="1:24" ht="16.5" customHeight="1" x14ac:dyDescent="0.4">
      <c r="A85" s="45">
        <v>70</v>
      </c>
      <c r="B85" s="46" t="s">
        <v>189</v>
      </c>
      <c r="C85" s="45">
        <v>492</v>
      </c>
      <c r="D85" s="47" t="s">
        <v>102</v>
      </c>
      <c r="E85" s="23">
        <v>293</v>
      </c>
      <c r="F85" s="24">
        <v>336</v>
      </c>
      <c r="G85" s="24">
        <v>341</v>
      </c>
      <c r="H85" s="25">
        <v>677</v>
      </c>
      <c r="I85" s="23">
        <v>2</v>
      </c>
      <c r="J85" s="24">
        <v>-3</v>
      </c>
      <c r="K85" s="24">
        <v>-4</v>
      </c>
      <c r="L85" s="25">
        <v>-7</v>
      </c>
      <c r="M85" s="26">
        <v>136</v>
      </c>
      <c r="N85" s="27">
        <v>0.20088626292466766</v>
      </c>
      <c r="O85" s="28">
        <v>476</v>
      </c>
      <c r="P85" s="27">
        <v>0.70310192023633677</v>
      </c>
      <c r="Q85" s="28">
        <v>30</v>
      </c>
      <c r="R85" s="29">
        <v>35</v>
      </c>
      <c r="S85" s="28">
        <v>65</v>
      </c>
      <c r="T85" s="30">
        <v>9.6011816838995567E-2</v>
      </c>
      <c r="U85" s="28">
        <v>8</v>
      </c>
      <c r="V85" s="35">
        <v>13</v>
      </c>
      <c r="W85" s="32">
        <v>21</v>
      </c>
      <c r="X85" s="33">
        <v>3.10192023633678E-2</v>
      </c>
    </row>
    <row r="86" spans="1:24" ht="16.5" customHeight="1" x14ac:dyDescent="0.4">
      <c r="A86" s="45">
        <v>70</v>
      </c>
      <c r="B86" s="46" t="s">
        <v>189</v>
      </c>
      <c r="C86" s="45">
        <v>493</v>
      </c>
      <c r="D86" s="47" t="s">
        <v>103</v>
      </c>
      <c r="E86" s="23">
        <v>394</v>
      </c>
      <c r="F86" s="24">
        <v>521</v>
      </c>
      <c r="G86" s="24">
        <v>510</v>
      </c>
      <c r="H86" s="25">
        <v>1031</v>
      </c>
      <c r="I86" s="23">
        <v>1</v>
      </c>
      <c r="J86" s="24">
        <v>-2</v>
      </c>
      <c r="K86" s="24">
        <v>0</v>
      </c>
      <c r="L86" s="25">
        <v>-2</v>
      </c>
      <c r="M86" s="26">
        <v>266</v>
      </c>
      <c r="N86" s="27">
        <v>0.2580019398642095</v>
      </c>
      <c r="O86" s="28">
        <v>694</v>
      </c>
      <c r="P86" s="27">
        <v>0.67313288069835109</v>
      </c>
      <c r="Q86" s="28">
        <v>35</v>
      </c>
      <c r="R86" s="29">
        <v>36</v>
      </c>
      <c r="S86" s="28">
        <v>71</v>
      </c>
      <c r="T86" s="30">
        <v>6.8865179437439375E-2</v>
      </c>
      <c r="U86" s="28">
        <v>15</v>
      </c>
      <c r="V86" s="35">
        <v>19</v>
      </c>
      <c r="W86" s="32">
        <v>34</v>
      </c>
      <c r="X86" s="33">
        <v>3.2977691561590687E-2</v>
      </c>
    </row>
    <row r="87" spans="1:24" ht="16.5" customHeight="1" x14ac:dyDescent="0.4">
      <c r="A87" s="45">
        <v>70</v>
      </c>
      <c r="B87" s="46" t="s">
        <v>189</v>
      </c>
      <c r="C87" s="45">
        <v>494</v>
      </c>
      <c r="D87" s="47" t="s">
        <v>104</v>
      </c>
      <c r="E87" s="23">
        <v>285</v>
      </c>
      <c r="F87" s="24">
        <v>455</v>
      </c>
      <c r="G87" s="24">
        <v>414</v>
      </c>
      <c r="H87" s="25">
        <v>869</v>
      </c>
      <c r="I87" s="23">
        <v>-7</v>
      </c>
      <c r="J87" s="24">
        <v>-4</v>
      </c>
      <c r="K87" s="24">
        <v>-7</v>
      </c>
      <c r="L87" s="25">
        <v>-11</v>
      </c>
      <c r="M87" s="26">
        <v>262</v>
      </c>
      <c r="N87" s="27">
        <v>0.30149597238204834</v>
      </c>
      <c r="O87" s="28">
        <v>554</v>
      </c>
      <c r="P87" s="27">
        <v>0.63751438434982743</v>
      </c>
      <c r="Q87" s="28">
        <v>25</v>
      </c>
      <c r="R87" s="29">
        <v>28</v>
      </c>
      <c r="S87" s="28">
        <v>53</v>
      </c>
      <c r="T87" s="30">
        <v>6.0989643268124283E-2</v>
      </c>
      <c r="U87" s="28">
        <v>11</v>
      </c>
      <c r="V87" s="35">
        <v>14</v>
      </c>
      <c r="W87" s="32">
        <v>25</v>
      </c>
      <c r="X87" s="33">
        <v>2.8768699654775604E-2</v>
      </c>
    </row>
    <row r="88" spans="1:24" ht="16.5" customHeight="1" x14ac:dyDescent="0.4">
      <c r="A88" s="45">
        <v>70</v>
      </c>
      <c r="B88" s="46" t="s">
        <v>189</v>
      </c>
      <c r="C88" s="45">
        <v>495</v>
      </c>
      <c r="D88" s="47" t="s">
        <v>105</v>
      </c>
      <c r="E88" s="23">
        <v>465</v>
      </c>
      <c r="F88" s="24">
        <v>569</v>
      </c>
      <c r="G88" s="24">
        <v>570</v>
      </c>
      <c r="H88" s="25">
        <v>1139</v>
      </c>
      <c r="I88" s="23">
        <v>-3</v>
      </c>
      <c r="J88" s="24">
        <v>-8</v>
      </c>
      <c r="K88" s="24">
        <v>-15</v>
      </c>
      <c r="L88" s="25">
        <v>-23</v>
      </c>
      <c r="M88" s="26">
        <v>262</v>
      </c>
      <c r="N88" s="27">
        <v>0.23002633889376647</v>
      </c>
      <c r="O88" s="28">
        <v>781</v>
      </c>
      <c r="P88" s="27">
        <v>0.6856892010535558</v>
      </c>
      <c r="Q88" s="28">
        <v>38</v>
      </c>
      <c r="R88" s="29">
        <v>58</v>
      </c>
      <c r="S88" s="28">
        <v>96</v>
      </c>
      <c r="T88" s="30">
        <v>8.4284460052677784E-2</v>
      </c>
      <c r="U88" s="28">
        <v>13</v>
      </c>
      <c r="V88" s="35">
        <v>31</v>
      </c>
      <c r="W88" s="32">
        <v>44</v>
      </c>
      <c r="X88" s="33">
        <v>3.8630377524143986E-2</v>
      </c>
    </row>
    <row r="89" spans="1:24" ht="16.5" customHeight="1" x14ac:dyDescent="0.4">
      <c r="A89" s="45">
        <v>70</v>
      </c>
      <c r="B89" s="46" t="s">
        <v>189</v>
      </c>
      <c r="C89" s="45">
        <v>496</v>
      </c>
      <c r="D89" s="47" t="s">
        <v>106</v>
      </c>
      <c r="E89" s="23">
        <v>377</v>
      </c>
      <c r="F89" s="24">
        <v>444</v>
      </c>
      <c r="G89" s="24">
        <v>475</v>
      </c>
      <c r="H89" s="25">
        <v>919</v>
      </c>
      <c r="I89" s="23">
        <v>8</v>
      </c>
      <c r="J89" s="24">
        <v>-4</v>
      </c>
      <c r="K89" s="24">
        <v>15</v>
      </c>
      <c r="L89" s="25">
        <v>11</v>
      </c>
      <c r="M89" s="26">
        <v>252</v>
      </c>
      <c r="N89" s="27">
        <v>0.27421109902067464</v>
      </c>
      <c r="O89" s="28">
        <v>618</v>
      </c>
      <c r="P89" s="27">
        <v>0.67247007616974974</v>
      </c>
      <c r="Q89" s="28">
        <v>18</v>
      </c>
      <c r="R89" s="29">
        <v>31</v>
      </c>
      <c r="S89" s="28">
        <v>49</v>
      </c>
      <c r="T89" s="30">
        <v>5.3318824809575623E-2</v>
      </c>
      <c r="U89" s="28">
        <v>4</v>
      </c>
      <c r="V89" s="35">
        <v>14</v>
      </c>
      <c r="W89" s="32">
        <v>18</v>
      </c>
      <c r="X89" s="33">
        <v>1.9586507072905331E-2</v>
      </c>
    </row>
    <row r="90" spans="1:24" ht="16.5" customHeight="1" x14ac:dyDescent="0.4">
      <c r="A90" s="45">
        <v>70</v>
      </c>
      <c r="B90" s="46" t="s">
        <v>189</v>
      </c>
      <c r="C90" s="45">
        <v>497</v>
      </c>
      <c r="D90" s="47" t="s">
        <v>107</v>
      </c>
      <c r="E90" s="23">
        <v>313</v>
      </c>
      <c r="F90" s="24">
        <v>411</v>
      </c>
      <c r="G90" s="24">
        <v>430</v>
      </c>
      <c r="H90" s="25">
        <v>841</v>
      </c>
      <c r="I90" s="23">
        <v>2</v>
      </c>
      <c r="J90" s="24">
        <v>5</v>
      </c>
      <c r="K90" s="24">
        <v>-1</v>
      </c>
      <c r="L90" s="25">
        <v>4</v>
      </c>
      <c r="M90" s="26">
        <v>160</v>
      </c>
      <c r="N90" s="27">
        <v>0.19024970273483949</v>
      </c>
      <c r="O90" s="28">
        <v>628</v>
      </c>
      <c r="P90" s="27">
        <v>0.74673008323424495</v>
      </c>
      <c r="Q90" s="28">
        <v>24</v>
      </c>
      <c r="R90" s="29">
        <v>29</v>
      </c>
      <c r="S90" s="28">
        <v>53</v>
      </c>
      <c r="T90" s="30">
        <v>6.3020214030915581E-2</v>
      </c>
      <c r="U90" s="28">
        <v>6</v>
      </c>
      <c r="V90" s="35">
        <v>10</v>
      </c>
      <c r="W90" s="32">
        <v>16</v>
      </c>
      <c r="X90" s="33">
        <v>1.9024970273483946E-2</v>
      </c>
    </row>
    <row r="91" spans="1:24" ht="16.5" customHeight="1" x14ac:dyDescent="0.4">
      <c r="A91" s="45">
        <v>70</v>
      </c>
      <c r="B91" s="46" t="s">
        <v>189</v>
      </c>
      <c r="C91" s="45">
        <v>498</v>
      </c>
      <c r="D91" s="47" t="s">
        <v>108</v>
      </c>
      <c r="E91" s="23">
        <v>385</v>
      </c>
      <c r="F91" s="24">
        <v>459</v>
      </c>
      <c r="G91" s="24">
        <v>478</v>
      </c>
      <c r="H91" s="25">
        <v>937</v>
      </c>
      <c r="I91" s="23">
        <v>4</v>
      </c>
      <c r="J91" s="24">
        <v>6</v>
      </c>
      <c r="K91" s="24">
        <v>-2</v>
      </c>
      <c r="L91" s="25">
        <v>4</v>
      </c>
      <c r="M91" s="26">
        <v>199</v>
      </c>
      <c r="N91" s="27">
        <v>0.21237993596584845</v>
      </c>
      <c r="O91" s="28">
        <v>605</v>
      </c>
      <c r="P91" s="27">
        <v>0.64567769477054426</v>
      </c>
      <c r="Q91" s="28">
        <v>58</v>
      </c>
      <c r="R91" s="29">
        <v>75</v>
      </c>
      <c r="S91" s="28">
        <v>133</v>
      </c>
      <c r="T91" s="30">
        <v>0.14194236926360726</v>
      </c>
      <c r="U91" s="28">
        <v>27</v>
      </c>
      <c r="V91" s="35">
        <v>51</v>
      </c>
      <c r="W91" s="32">
        <v>78</v>
      </c>
      <c r="X91" s="33">
        <v>8.3244397011739593E-2</v>
      </c>
    </row>
    <row r="92" spans="1:24" ht="16.5" customHeight="1" x14ac:dyDescent="0.4">
      <c r="A92" s="45">
        <v>70</v>
      </c>
      <c r="B92" s="46" t="s">
        <v>189</v>
      </c>
      <c r="C92" s="45">
        <v>499</v>
      </c>
      <c r="D92" s="47" t="s">
        <v>109</v>
      </c>
      <c r="E92" s="23">
        <v>182</v>
      </c>
      <c r="F92" s="24">
        <v>207</v>
      </c>
      <c r="G92" s="24">
        <v>198</v>
      </c>
      <c r="H92" s="25">
        <v>405</v>
      </c>
      <c r="I92" s="23">
        <v>1</v>
      </c>
      <c r="J92" s="24">
        <v>1</v>
      </c>
      <c r="K92" s="24">
        <v>0</v>
      </c>
      <c r="L92" s="25">
        <v>1</v>
      </c>
      <c r="M92" s="26">
        <v>35</v>
      </c>
      <c r="N92" s="27">
        <v>8.6419753086419748E-2</v>
      </c>
      <c r="O92" s="28">
        <v>193</v>
      </c>
      <c r="P92" s="27">
        <v>0.47654320987654319</v>
      </c>
      <c r="Q92" s="28">
        <v>82</v>
      </c>
      <c r="R92" s="29">
        <v>95</v>
      </c>
      <c r="S92" s="28">
        <v>177</v>
      </c>
      <c r="T92" s="30">
        <v>0.43703703703703706</v>
      </c>
      <c r="U92" s="28">
        <v>43</v>
      </c>
      <c r="V92" s="35">
        <v>49</v>
      </c>
      <c r="W92" s="32">
        <v>92</v>
      </c>
      <c r="X92" s="33">
        <v>0.2271604938271605</v>
      </c>
    </row>
    <row r="93" spans="1:24" ht="16.5" customHeight="1" x14ac:dyDescent="0.4">
      <c r="A93" s="45"/>
      <c r="B93" s="46" t="s">
        <v>187</v>
      </c>
      <c r="C93" s="45"/>
      <c r="D93" s="47"/>
      <c r="E93" s="48">
        <f>SUM(E84:E92)</f>
        <v>2797</v>
      </c>
      <c r="F93" s="49">
        <f t="shared" ref="F93:M93" si="6">SUM(F84:F92)</f>
        <v>3519</v>
      </c>
      <c r="G93" s="49">
        <f t="shared" si="6"/>
        <v>3541</v>
      </c>
      <c r="H93" s="50">
        <f t="shared" si="6"/>
        <v>7060</v>
      </c>
      <c r="I93" s="48">
        <f t="shared" si="6"/>
        <v>8</v>
      </c>
      <c r="J93" s="49">
        <f t="shared" si="6"/>
        <v>-10</v>
      </c>
      <c r="K93" s="49">
        <f t="shared" si="6"/>
        <v>-14</v>
      </c>
      <c r="L93" s="50">
        <f t="shared" si="6"/>
        <v>-24</v>
      </c>
      <c r="M93" s="51">
        <f t="shared" si="6"/>
        <v>1619</v>
      </c>
      <c r="N93" s="27">
        <f>M93/$H$93</f>
        <v>0.2293201133144476</v>
      </c>
      <c r="O93" s="52">
        <f>SUM(O84:O92)</f>
        <v>4710</v>
      </c>
      <c r="P93" s="27">
        <f>O93/$H$93</f>
        <v>0.66713881019830024</v>
      </c>
      <c r="Q93" s="52">
        <f>SUM(Q84:Q92)</f>
        <v>325</v>
      </c>
      <c r="R93" s="53">
        <f>SUM(R84:R92)</f>
        <v>406</v>
      </c>
      <c r="S93" s="52">
        <f>SUM(S84:S92)</f>
        <v>731</v>
      </c>
      <c r="T93" s="30">
        <f>S93/$H$93</f>
        <v>0.10354107648725212</v>
      </c>
      <c r="U93" s="54">
        <f>SUM(U84:U92)</f>
        <v>133</v>
      </c>
      <c r="V93" s="53">
        <f>SUM(V84:V92)</f>
        <v>209</v>
      </c>
      <c r="W93" s="55">
        <f>SUM(W84:W92)</f>
        <v>342</v>
      </c>
      <c r="X93" s="33">
        <f>W93/$H$93</f>
        <v>4.8441926345609065E-2</v>
      </c>
    </row>
    <row r="94" spans="1:24" ht="16.5" customHeight="1" x14ac:dyDescent="0.4">
      <c r="A94" s="45">
        <v>80</v>
      </c>
      <c r="B94" s="46" t="s">
        <v>20</v>
      </c>
      <c r="C94" s="45">
        <v>500</v>
      </c>
      <c r="D94" s="47" t="s">
        <v>110</v>
      </c>
      <c r="E94" s="23">
        <v>139</v>
      </c>
      <c r="F94" s="24">
        <v>158</v>
      </c>
      <c r="G94" s="24">
        <v>147</v>
      </c>
      <c r="H94" s="25">
        <v>305</v>
      </c>
      <c r="I94" s="23">
        <v>2</v>
      </c>
      <c r="J94" s="24">
        <v>1</v>
      </c>
      <c r="K94" s="24">
        <v>2</v>
      </c>
      <c r="L94" s="25">
        <v>3</v>
      </c>
      <c r="M94" s="26">
        <v>28</v>
      </c>
      <c r="N94" s="27">
        <v>9.1803278688524587E-2</v>
      </c>
      <c r="O94" s="28">
        <v>182</v>
      </c>
      <c r="P94" s="27">
        <v>0.59672131147540985</v>
      </c>
      <c r="Q94" s="28">
        <v>42</v>
      </c>
      <c r="R94" s="29">
        <v>53</v>
      </c>
      <c r="S94" s="28">
        <v>95</v>
      </c>
      <c r="T94" s="30">
        <v>0.31147540983606559</v>
      </c>
      <c r="U94" s="28">
        <v>21</v>
      </c>
      <c r="V94" s="35">
        <v>25</v>
      </c>
      <c r="W94" s="32">
        <v>46</v>
      </c>
      <c r="X94" s="33">
        <v>0.15081967213114755</v>
      </c>
    </row>
    <row r="95" spans="1:24" ht="16.5" customHeight="1" x14ac:dyDescent="0.4">
      <c r="A95" s="45">
        <v>80</v>
      </c>
      <c r="B95" s="46" t="s">
        <v>20</v>
      </c>
      <c r="C95" s="45">
        <v>501</v>
      </c>
      <c r="D95" s="47" t="s">
        <v>111</v>
      </c>
      <c r="E95" s="23">
        <v>169</v>
      </c>
      <c r="F95" s="24">
        <v>175</v>
      </c>
      <c r="G95" s="24">
        <v>160</v>
      </c>
      <c r="H95" s="25">
        <v>335</v>
      </c>
      <c r="I95" s="23">
        <v>1</v>
      </c>
      <c r="J95" s="24">
        <v>-1</v>
      </c>
      <c r="K95" s="24">
        <v>1</v>
      </c>
      <c r="L95" s="25">
        <v>0</v>
      </c>
      <c r="M95" s="26">
        <v>45</v>
      </c>
      <c r="N95" s="27">
        <v>0.13432835820895522</v>
      </c>
      <c r="O95" s="28">
        <v>200</v>
      </c>
      <c r="P95" s="27">
        <v>0.59701492537313428</v>
      </c>
      <c r="Q95" s="28">
        <v>43</v>
      </c>
      <c r="R95" s="29">
        <v>47</v>
      </c>
      <c r="S95" s="28">
        <v>90</v>
      </c>
      <c r="T95" s="30">
        <v>0.26865671641791045</v>
      </c>
      <c r="U95" s="28">
        <v>28</v>
      </c>
      <c r="V95" s="35">
        <v>28</v>
      </c>
      <c r="W95" s="32">
        <v>56</v>
      </c>
      <c r="X95" s="33">
        <v>0.16716417910447762</v>
      </c>
    </row>
    <row r="96" spans="1:24" ht="16.5" customHeight="1" x14ac:dyDescent="0.4">
      <c r="A96" s="45">
        <v>80</v>
      </c>
      <c r="B96" s="46" t="s">
        <v>20</v>
      </c>
      <c r="C96" s="45">
        <v>510</v>
      </c>
      <c r="D96" s="47" t="s">
        <v>112</v>
      </c>
      <c r="E96" s="23">
        <v>59</v>
      </c>
      <c r="F96" s="24">
        <v>68</v>
      </c>
      <c r="G96" s="24">
        <v>62</v>
      </c>
      <c r="H96" s="25">
        <v>130</v>
      </c>
      <c r="I96" s="23">
        <v>-2</v>
      </c>
      <c r="J96" s="24">
        <v>0</v>
      </c>
      <c r="K96" s="24">
        <v>-3</v>
      </c>
      <c r="L96" s="25">
        <v>-3</v>
      </c>
      <c r="M96" s="26">
        <v>9</v>
      </c>
      <c r="N96" s="27">
        <v>6.9230769230769235E-2</v>
      </c>
      <c r="O96" s="28">
        <v>95</v>
      </c>
      <c r="P96" s="27">
        <v>0.73076923076923073</v>
      </c>
      <c r="Q96" s="28">
        <v>14</v>
      </c>
      <c r="R96" s="29">
        <v>12</v>
      </c>
      <c r="S96" s="28">
        <v>26</v>
      </c>
      <c r="T96" s="30">
        <v>0.2</v>
      </c>
      <c r="U96" s="28">
        <v>5</v>
      </c>
      <c r="V96" s="35">
        <v>9</v>
      </c>
      <c r="W96" s="32">
        <v>14</v>
      </c>
      <c r="X96" s="33">
        <v>0.1076923076923077</v>
      </c>
    </row>
    <row r="97" spans="1:24" ht="16.5" customHeight="1" x14ac:dyDescent="0.4">
      <c r="A97" s="45">
        <v>80</v>
      </c>
      <c r="B97" s="46" t="s">
        <v>20</v>
      </c>
      <c r="C97" s="45">
        <v>520</v>
      </c>
      <c r="D97" s="47" t="s">
        <v>113</v>
      </c>
      <c r="E97" s="23">
        <v>386</v>
      </c>
      <c r="F97" s="24">
        <v>460</v>
      </c>
      <c r="G97" s="24">
        <v>459</v>
      </c>
      <c r="H97" s="25">
        <v>919</v>
      </c>
      <c r="I97" s="23">
        <v>4</v>
      </c>
      <c r="J97" s="24">
        <v>3</v>
      </c>
      <c r="K97" s="24">
        <v>-1</v>
      </c>
      <c r="L97" s="25">
        <v>2</v>
      </c>
      <c r="M97" s="26">
        <v>173</v>
      </c>
      <c r="N97" s="27">
        <v>0.18824809575625681</v>
      </c>
      <c r="O97" s="28">
        <v>609</v>
      </c>
      <c r="P97" s="27">
        <v>0.66267682263329708</v>
      </c>
      <c r="Q97" s="28">
        <v>56</v>
      </c>
      <c r="R97" s="29">
        <v>81</v>
      </c>
      <c r="S97" s="28">
        <v>137</v>
      </c>
      <c r="T97" s="30">
        <v>0.14907508161044614</v>
      </c>
      <c r="U97" s="28">
        <v>27</v>
      </c>
      <c r="V97" s="35">
        <v>45</v>
      </c>
      <c r="W97" s="32">
        <v>72</v>
      </c>
      <c r="X97" s="33">
        <v>7.8346028291621322E-2</v>
      </c>
    </row>
    <row r="98" spans="1:24" ht="16.5" customHeight="1" x14ac:dyDescent="0.4">
      <c r="A98" s="45">
        <v>80</v>
      </c>
      <c r="B98" s="46" t="s">
        <v>20</v>
      </c>
      <c r="C98" s="45">
        <v>530</v>
      </c>
      <c r="D98" s="47" t="s">
        <v>114</v>
      </c>
      <c r="E98" s="23">
        <v>261</v>
      </c>
      <c r="F98" s="24">
        <v>271</v>
      </c>
      <c r="G98" s="24">
        <v>259</v>
      </c>
      <c r="H98" s="25">
        <v>530</v>
      </c>
      <c r="I98" s="23">
        <v>7</v>
      </c>
      <c r="J98" s="24">
        <v>7</v>
      </c>
      <c r="K98" s="24">
        <v>9</v>
      </c>
      <c r="L98" s="25">
        <v>16</v>
      </c>
      <c r="M98" s="26">
        <v>61</v>
      </c>
      <c r="N98" s="27">
        <v>0.11509433962264151</v>
      </c>
      <c r="O98" s="28">
        <v>338</v>
      </c>
      <c r="P98" s="27">
        <v>0.63773584905660374</v>
      </c>
      <c r="Q98" s="28">
        <v>61</v>
      </c>
      <c r="R98" s="29">
        <v>70</v>
      </c>
      <c r="S98" s="28">
        <v>131</v>
      </c>
      <c r="T98" s="30">
        <v>0.24716981132075472</v>
      </c>
      <c r="U98" s="28">
        <v>26</v>
      </c>
      <c r="V98" s="35">
        <v>44</v>
      </c>
      <c r="W98" s="32">
        <v>70</v>
      </c>
      <c r="X98" s="33">
        <v>0.13207547169811321</v>
      </c>
    </row>
    <row r="99" spans="1:24" ht="16.5" customHeight="1" x14ac:dyDescent="0.4">
      <c r="A99" s="45">
        <v>80</v>
      </c>
      <c r="B99" s="46" t="s">
        <v>20</v>
      </c>
      <c r="C99" s="45">
        <v>540</v>
      </c>
      <c r="D99" s="47" t="s">
        <v>115</v>
      </c>
      <c r="E99" s="23">
        <v>134</v>
      </c>
      <c r="F99" s="24">
        <v>158</v>
      </c>
      <c r="G99" s="24">
        <v>154</v>
      </c>
      <c r="H99" s="25">
        <v>312</v>
      </c>
      <c r="I99" s="23">
        <v>3</v>
      </c>
      <c r="J99" s="24">
        <v>4</v>
      </c>
      <c r="K99" s="24">
        <v>2</v>
      </c>
      <c r="L99" s="25">
        <v>6</v>
      </c>
      <c r="M99" s="26">
        <v>41</v>
      </c>
      <c r="N99" s="27">
        <v>0.13141025641025642</v>
      </c>
      <c r="O99" s="28">
        <v>196</v>
      </c>
      <c r="P99" s="27">
        <v>0.62820512820512819</v>
      </c>
      <c r="Q99" s="28">
        <v>38</v>
      </c>
      <c r="R99" s="29">
        <v>37</v>
      </c>
      <c r="S99" s="28">
        <v>75</v>
      </c>
      <c r="T99" s="30">
        <v>0.24038461538461539</v>
      </c>
      <c r="U99" s="28">
        <v>17</v>
      </c>
      <c r="V99" s="35">
        <v>25</v>
      </c>
      <c r="W99" s="32">
        <v>42</v>
      </c>
      <c r="X99" s="33">
        <v>0.13461538461538461</v>
      </c>
    </row>
    <row r="100" spans="1:24" ht="16.5" customHeight="1" x14ac:dyDescent="0.4">
      <c r="A100" s="45">
        <v>80</v>
      </c>
      <c r="B100" s="46" t="s">
        <v>20</v>
      </c>
      <c r="C100" s="45">
        <v>550</v>
      </c>
      <c r="D100" s="47" t="s">
        <v>116</v>
      </c>
      <c r="E100" s="23">
        <v>206</v>
      </c>
      <c r="F100" s="24">
        <v>221</v>
      </c>
      <c r="G100" s="24">
        <v>235</v>
      </c>
      <c r="H100" s="25">
        <v>456</v>
      </c>
      <c r="I100" s="23">
        <v>-1</v>
      </c>
      <c r="J100" s="24">
        <v>-2</v>
      </c>
      <c r="K100" s="24">
        <v>-3</v>
      </c>
      <c r="L100" s="25">
        <v>-5</v>
      </c>
      <c r="M100" s="26">
        <v>48</v>
      </c>
      <c r="N100" s="27">
        <v>0.10526315789473684</v>
      </c>
      <c r="O100" s="28">
        <v>253</v>
      </c>
      <c r="P100" s="27">
        <v>0.55482456140350878</v>
      </c>
      <c r="Q100" s="28">
        <v>72</v>
      </c>
      <c r="R100" s="29">
        <v>83</v>
      </c>
      <c r="S100" s="28">
        <v>155</v>
      </c>
      <c r="T100" s="30">
        <v>0.33991228070175439</v>
      </c>
      <c r="U100" s="28">
        <v>26</v>
      </c>
      <c r="V100" s="35">
        <v>45</v>
      </c>
      <c r="W100" s="32">
        <v>71</v>
      </c>
      <c r="X100" s="33">
        <v>0.15570175438596492</v>
      </c>
    </row>
    <row r="101" spans="1:24" ht="16.5" customHeight="1" x14ac:dyDescent="0.4">
      <c r="A101" s="45">
        <v>80</v>
      </c>
      <c r="B101" s="46" t="s">
        <v>20</v>
      </c>
      <c r="C101" s="45">
        <v>560</v>
      </c>
      <c r="D101" s="47" t="s">
        <v>117</v>
      </c>
      <c r="E101" s="23">
        <v>375</v>
      </c>
      <c r="F101" s="24">
        <v>448</v>
      </c>
      <c r="G101" s="24">
        <v>471</v>
      </c>
      <c r="H101" s="25">
        <v>919</v>
      </c>
      <c r="I101" s="23">
        <v>0</v>
      </c>
      <c r="J101" s="24">
        <v>1</v>
      </c>
      <c r="K101" s="24">
        <v>-4</v>
      </c>
      <c r="L101" s="25">
        <v>-3</v>
      </c>
      <c r="M101" s="26">
        <v>156</v>
      </c>
      <c r="N101" s="27">
        <v>0.16974972796517954</v>
      </c>
      <c r="O101" s="28">
        <v>524</v>
      </c>
      <c r="P101" s="27">
        <v>0.57018498367791082</v>
      </c>
      <c r="Q101" s="28">
        <v>109</v>
      </c>
      <c r="R101" s="29">
        <v>130</v>
      </c>
      <c r="S101" s="28">
        <v>239</v>
      </c>
      <c r="T101" s="30">
        <v>0.26006528835690967</v>
      </c>
      <c r="U101" s="28">
        <v>48</v>
      </c>
      <c r="V101" s="35">
        <v>63</v>
      </c>
      <c r="W101" s="32">
        <v>111</v>
      </c>
      <c r="X101" s="33">
        <v>0.12078346028291621</v>
      </c>
    </row>
    <row r="102" spans="1:24" ht="16.5" customHeight="1" x14ac:dyDescent="0.4">
      <c r="A102" s="45">
        <v>80</v>
      </c>
      <c r="B102" s="46" t="s">
        <v>20</v>
      </c>
      <c r="C102" s="45">
        <v>570</v>
      </c>
      <c r="D102" s="47" t="s">
        <v>118</v>
      </c>
      <c r="E102" s="23">
        <v>76</v>
      </c>
      <c r="F102" s="24">
        <v>100</v>
      </c>
      <c r="G102" s="24">
        <v>81</v>
      </c>
      <c r="H102" s="25">
        <v>181</v>
      </c>
      <c r="I102" s="23">
        <v>1</v>
      </c>
      <c r="J102" s="24">
        <v>0</v>
      </c>
      <c r="K102" s="24">
        <v>0</v>
      </c>
      <c r="L102" s="25">
        <v>0</v>
      </c>
      <c r="M102" s="26">
        <v>30</v>
      </c>
      <c r="N102" s="27">
        <v>0.16574585635359115</v>
      </c>
      <c r="O102" s="28">
        <v>110</v>
      </c>
      <c r="P102" s="27">
        <v>0.60773480662983426</v>
      </c>
      <c r="Q102" s="28">
        <v>24</v>
      </c>
      <c r="R102" s="29">
        <v>17</v>
      </c>
      <c r="S102" s="28">
        <v>41</v>
      </c>
      <c r="T102" s="30">
        <v>0.22651933701657459</v>
      </c>
      <c r="U102" s="28">
        <v>10</v>
      </c>
      <c r="V102" s="35">
        <v>8</v>
      </c>
      <c r="W102" s="32">
        <v>18</v>
      </c>
      <c r="X102" s="33">
        <v>9.9447513812154692E-2</v>
      </c>
    </row>
    <row r="103" spans="1:24" ht="16.5" customHeight="1" x14ac:dyDescent="0.4">
      <c r="A103" s="45">
        <v>80</v>
      </c>
      <c r="B103" s="46" t="s">
        <v>20</v>
      </c>
      <c r="C103" s="45">
        <v>580</v>
      </c>
      <c r="D103" s="47" t="s">
        <v>119</v>
      </c>
      <c r="E103" s="23">
        <v>27</v>
      </c>
      <c r="F103" s="24">
        <v>39</v>
      </c>
      <c r="G103" s="24">
        <v>34</v>
      </c>
      <c r="H103" s="25">
        <v>73</v>
      </c>
      <c r="I103" s="23">
        <v>0</v>
      </c>
      <c r="J103" s="24">
        <v>0</v>
      </c>
      <c r="K103" s="24">
        <v>0</v>
      </c>
      <c r="L103" s="25">
        <v>0</v>
      </c>
      <c r="M103" s="26">
        <v>0</v>
      </c>
      <c r="N103" s="27">
        <v>0</v>
      </c>
      <c r="O103" s="28">
        <v>40</v>
      </c>
      <c r="P103" s="27">
        <v>0.54794520547945202</v>
      </c>
      <c r="Q103" s="28">
        <v>15</v>
      </c>
      <c r="R103" s="29">
        <v>18</v>
      </c>
      <c r="S103" s="28">
        <v>33</v>
      </c>
      <c r="T103" s="30">
        <v>0.45205479452054792</v>
      </c>
      <c r="U103" s="28">
        <v>8</v>
      </c>
      <c r="V103" s="35">
        <v>11</v>
      </c>
      <c r="W103" s="32">
        <v>19</v>
      </c>
      <c r="X103" s="33">
        <v>0.26027397260273971</v>
      </c>
    </row>
    <row r="104" spans="1:24" ht="16.5" customHeight="1" x14ac:dyDescent="0.4">
      <c r="A104" s="45">
        <v>80</v>
      </c>
      <c r="B104" s="46" t="s">
        <v>20</v>
      </c>
      <c r="C104" s="45">
        <v>590</v>
      </c>
      <c r="D104" s="47" t="s">
        <v>120</v>
      </c>
      <c r="E104" s="23">
        <v>298</v>
      </c>
      <c r="F104" s="24">
        <v>328</v>
      </c>
      <c r="G104" s="24">
        <v>355</v>
      </c>
      <c r="H104" s="25">
        <v>683</v>
      </c>
      <c r="I104" s="23">
        <v>1</v>
      </c>
      <c r="J104" s="24">
        <v>0</v>
      </c>
      <c r="K104" s="24">
        <v>-1</v>
      </c>
      <c r="L104" s="25">
        <v>-1</v>
      </c>
      <c r="M104" s="26">
        <v>72</v>
      </c>
      <c r="N104" s="27">
        <v>0.10541727672035139</v>
      </c>
      <c r="O104" s="28">
        <v>423</v>
      </c>
      <c r="P104" s="27">
        <v>0.61932650073206441</v>
      </c>
      <c r="Q104" s="28">
        <v>82</v>
      </c>
      <c r="R104" s="29">
        <v>106</v>
      </c>
      <c r="S104" s="28">
        <v>188</v>
      </c>
      <c r="T104" s="30">
        <v>0.2752562225475842</v>
      </c>
      <c r="U104" s="28">
        <v>30</v>
      </c>
      <c r="V104" s="35">
        <v>47</v>
      </c>
      <c r="W104" s="32">
        <v>77</v>
      </c>
      <c r="X104" s="33">
        <v>0.11273792093704246</v>
      </c>
    </row>
    <row r="105" spans="1:24" ht="16.5" customHeight="1" x14ac:dyDescent="0.4">
      <c r="A105" s="45">
        <v>80</v>
      </c>
      <c r="B105" s="46" t="s">
        <v>20</v>
      </c>
      <c r="C105" s="45">
        <v>600</v>
      </c>
      <c r="D105" s="47" t="s">
        <v>121</v>
      </c>
      <c r="E105" s="23">
        <v>746</v>
      </c>
      <c r="F105" s="24">
        <v>796</v>
      </c>
      <c r="G105" s="24">
        <v>841</v>
      </c>
      <c r="H105" s="25">
        <v>1637</v>
      </c>
      <c r="I105" s="23">
        <v>9</v>
      </c>
      <c r="J105" s="24">
        <v>9</v>
      </c>
      <c r="K105" s="24">
        <v>12</v>
      </c>
      <c r="L105" s="25">
        <v>21</v>
      </c>
      <c r="M105" s="26">
        <v>201</v>
      </c>
      <c r="N105" s="27">
        <v>0.12278558338423946</v>
      </c>
      <c r="O105" s="28">
        <v>1060</v>
      </c>
      <c r="P105" s="27">
        <v>0.6475259621258399</v>
      </c>
      <c r="Q105" s="28">
        <v>173</v>
      </c>
      <c r="R105" s="29">
        <v>203</v>
      </c>
      <c r="S105" s="28">
        <v>376</v>
      </c>
      <c r="T105" s="30">
        <v>0.22968845448992059</v>
      </c>
      <c r="U105" s="28">
        <v>64</v>
      </c>
      <c r="V105" s="35">
        <v>86</v>
      </c>
      <c r="W105" s="32">
        <v>150</v>
      </c>
      <c r="X105" s="33">
        <v>9.1631032376298105E-2</v>
      </c>
    </row>
    <row r="106" spans="1:24" ht="16.5" customHeight="1" x14ac:dyDescent="0.4">
      <c r="A106" s="45">
        <v>80</v>
      </c>
      <c r="B106" s="46" t="s">
        <v>20</v>
      </c>
      <c r="C106" s="45">
        <v>610</v>
      </c>
      <c r="D106" s="47" t="s">
        <v>122</v>
      </c>
      <c r="E106" s="23">
        <v>200</v>
      </c>
      <c r="F106" s="24">
        <v>228</v>
      </c>
      <c r="G106" s="24">
        <v>241</v>
      </c>
      <c r="H106" s="25">
        <v>469</v>
      </c>
      <c r="I106" s="23">
        <v>2</v>
      </c>
      <c r="J106" s="24">
        <v>-1</v>
      </c>
      <c r="K106" s="24">
        <v>2</v>
      </c>
      <c r="L106" s="25">
        <v>1</v>
      </c>
      <c r="M106" s="26">
        <v>70</v>
      </c>
      <c r="N106" s="27">
        <v>0.14925373134328357</v>
      </c>
      <c r="O106" s="28">
        <v>265</v>
      </c>
      <c r="P106" s="27">
        <v>0.56503198294243073</v>
      </c>
      <c r="Q106" s="28">
        <v>64</v>
      </c>
      <c r="R106" s="29">
        <v>70</v>
      </c>
      <c r="S106" s="28">
        <v>134</v>
      </c>
      <c r="T106" s="30">
        <v>0.2857142857142857</v>
      </c>
      <c r="U106" s="28">
        <v>30</v>
      </c>
      <c r="V106" s="35">
        <v>32</v>
      </c>
      <c r="W106" s="32">
        <v>62</v>
      </c>
      <c r="X106" s="33">
        <v>0.13219616204690832</v>
      </c>
    </row>
    <row r="107" spans="1:24" ht="16.5" customHeight="1" x14ac:dyDescent="0.4">
      <c r="A107" s="45">
        <v>80</v>
      </c>
      <c r="B107" s="46" t="s">
        <v>20</v>
      </c>
      <c r="C107" s="45">
        <v>620</v>
      </c>
      <c r="D107" s="47" t="s">
        <v>123</v>
      </c>
      <c r="E107" s="23">
        <v>112</v>
      </c>
      <c r="F107" s="24">
        <v>123</v>
      </c>
      <c r="G107" s="24">
        <v>120</v>
      </c>
      <c r="H107" s="25">
        <v>243</v>
      </c>
      <c r="I107" s="23">
        <v>-2</v>
      </c>
      <c r="J107" s="24">
        <v>-1</v>
      </c>
      <c r="K107" s="24">
        <v>-2</v>
      </c>
      <c r="L107" s="25">
        <v>-3</v>
      </c>
      <c r="M107" s="26">
        <v>12</v>
      </c>
      <c r="N107" s="27">
        <v>4.9382716049382713E-2</v>
      </c>
      <c r="O107" s="28">
        <v>149</v>
      </c>
      <c r="P107" s="27">
        <v>0.61316872427983538</v>
      </c>
      <c r="Q107" s="28">
        <v>37</v>
      </c>
      <c r="R107" s="29">
        <v>45</v>
      </c>
      <c r="S107" s="28">
        <v>82</v>
      </c>
      <c r="T107" s="30">
        <v>0.33744855967078191</v>
      </c>
      <c r="U107" s="28">
        <v>15</v>
      </c>
      <c r="V107" s="35">
        <v>26</v>
      </c>
      <c r="W107" s="32">
        <v>41</v>
      </c>
      <c r="X107" s="33">
        <v>0.16872427983539096</v>
      </c>
    </row>
    <row r="108" spans="1:24" ht="16.5" customHeight="1" x14ac:dyDescent="0.4">
      <c r="A108" s="45">
        <v>80</v>
      </c>
      <c r="B108" s="46" t="s">
        <v>20</v>
      </c>
      <c r="C108" s="45">
        <v>630</v>
      </c>
      <c r="D108" s="47" t="s">
        <v>124</v>
      </c>
      <c r="E108" s="23">
        <v>93</v>
      </c>
      <c r="F108" s="24">
        <v>107</v>
      </c>
      <c r="G108" s="24">
        <v>103</v>
      </c>
      <c r="H108" s="25">
        <v>210</v>
      </c>
      <c r="I108" s="23">
        <v>1</v>
      </c>
      <c r="J108" s="24">
        <v>2</v>
      </c>
      <c r="K108" s="24">
        <v>-1</v>
      </c>
      <c r="L108" s="25">
        <v>1</v>
      </c>
      <c r="M108" s="26">
        <v>30</v>
      </c>
      <c r="N108" s="27">
        <v>0.14285714285714285</v>
      </c>
      <c r="O108" s="28">
        <v>114</v>
      </c>
      <c r="P108" s="27">
        <v>0.54285714285714282</v>
      </c>
      <c r="Q108" s="28">
        <v>27</v>
      </c>
      <c r="R108" s="29">
        <v>39</v>
      </c>
      <c r="S108" s="28">
        <v>66</v>
      </c>
      <c r="T108" s="30">
        <v>0.31428571428571428</v>
      </c>
      <c r="U108" s="28">
        <v>16</v>
      </c>
      <c r="V108" s="35">
        <v>30</v>
      </c>
      <c r="W108" s="32">
        <v>46</v>
      </c>
      <c r="X108" s="33">
        <v>0.21904761904761905</v>
      </c>
    </row>
    <row r="109" spans="1:24" ht="16.5" customHeight="1" x14ac:dyDescent="0.4">
      <c r="A109" s="45">
        <v>80</v>
      </c>
      <c r="B109" s="46" t="s">
        <v>20</v>
      </c>
      <c r="C109" s="45">
        <v>640</v>
      </c>
      <c r="D109" s="47" t="s">
        <v>125</v>
      </c>
      <c r="E109" s="23">
        <v>71</v>
      </c>
      <c r="F109" s="24">
        <v>87</v>
      </c>
      <c r="G109" s="24">
        <v>84</v>
      </c>
      <c r="H109" s="25">
        <v>171</v>
      </c>
      <c r="I109" s="23">
        <v>0</v>
      </c>
      <c r="J109" s="24">
        <v>-1</v>
      </c>
      <c r="K109" s="24">
        <v>0</v>
      </c>
      <c r="L109" s="25">
        <v>-1</v>
      </c>
      <c r="M109" s="26">
        <v>10</v>
      </c>
      <c r="N109" s="27">
        <v>5.8479532163742687E-2</v>
      </c>
      <c r="O109" s="28">
        <v>74</v>
      </c>
      <c r="P109" s="27">
        <v>0.43274853801169588</v>
      </c>
      <c r="Q109" s="28">
        <v>42</v>
      </c>
      <c r="R109" s="29">
        <v>45</v>
      </c>
      <c r="S109" s="28">
        <v>87</v>
      </c>
      <c r="T109" s="30">
        <v>0.50877192982456143</v>
      </c>
      <c r="U109" s="28">
        <v>21</v>
      </c>
      <c r="V109" s="35">
        <v>26</v>
      </c>
      <c r="W109" s="32">
        <v>47</v>
      </c>
      <c r="X109" s="33">
        <v>0.27485380116959063</v>
      </c>
    </row>
    <row r="110" spans="1:24" ht="16.5" customHeight="1" x14ac:dyDescent="0.4">
      <c r="A110" s="45">
        <v>80</v>
      </c>
      <c r="B110" s="46" t="s">
        <v>20</v>
      </c>
      <c r="C110" s="45">
        <v>650</v>
      </c>
      <c r="D110" s="47" t="s">
        <v>126</v>
      </c>
      <c r="E110" s="23">
        <v>143</v>
      </c>
      <c r="F110" s="24">
        <v>180</v>
      </c>
      <c r="G110" s="24">
        <v>163</v>
      </c>
      <c r="H110" s="25">
        <v>343</v>
      </c>
      <c r="I110" s="23">
        <v>-1</v>
      </c>
      <c r="J110" s="24">
        <v>-1</v>
      </c>
      <c r="K110" s="24">
        <v>0</v>
      </c>
      <c r="L110" s="25">
        <v>-1</v>
      </c>
      <c r="M110" s="26">
        <v>24</v>
      </c>
      <c r="N110" s="27">
        <v>6.9970845481049565E-2</v>
      </c>
      <c r="O110" s="28">
        <v>202</v>
      </c>
      <c r="P110" s="27">
        <v>0.58892128279883382</v>
      </c>
      <c r="Q110" s="28">
        <v>56</v>
      </c>
      <c r="R110" s="29">
        <v>61</v>
      </c>
      <c r="S110" s="28">
        <v>117</v>
      </c>
      <c r="T110" s="30">
        <v>0.34110787172011664</v>
      </c>
      <c r="U110" s="28">
        <v>27</v>
      </c>
      <c r="V110" s="35">
        <v>31</v>
      </c>
      <c r="W110" s="32">
        <v>58</v>
      </c>
      <c r="X110" s="33">
        <v>0.16909620991253643</v>
      </c>
    </row>
    <row r="111" spans="1:24" ht="16.5" customHeight="1" x14ac:dyDescent="0.4">
      <c r="A111" s="45"/>
      <c r="B111" s="46" t="s">
        <v>187</v>
      </c>
      <c r="C111" s="45"/>
      <c r="D111" s="47"/>
      <c r="E111" s="48">
        <f>SUM(E94:E110)</f>
        <v>3495</v>
      </c>
      <c r="F111" s="49">
        <f t="shared" ref="F111:M111" si="7">SUM(F94:F110)</f>
        <v>3947</v>
      </c>
      <c r="G111" s="49">
        <f t="shared" si="7"/>
        <v>3969</v>
      </c>
      <c r="H111" s="50">
        <f>SUM(H94:H110)</f>
        <v>7916</v>
      </c>
      <c r="I111" s="48">
        <f t="shared" si="7"/>
        <v>25</v>
      </c>
      <c r="J111" s="49">
        <f t="shared" si="7"/>
        <v>20</v>
      </c>
      <c r="K111" s="49">
        <f t="shared" si="7"/>
        <v>13</v>
      </c>
      <c r="L111" s="50">
        <f t="shared" si="7"/>
        <v>33</v>
      </c>
      <c r="M111" s="51">
        <f t="shared" si="7"/>
        <v>1010</v>
      </c>
      <c r="N111" s="27">
        <f>M111/$H$111</f>
        <v>0.12758969176351692</v>
      </c>
      <c r="O111" s="52">
        <f>SUM(O94:O110)</f>
        <v>4834</v>
      </c>
      <c r="P111" s="27">
        <f>O111/$H$111</f>
        <v>0.61066195048004046</v>
      </c>
      <c r="Q111" s="52">
        <f>SUM(Q94:Q110)</f>
        <v>955</v>
      </c>
      <c r="R111" s="53">
        <f>SUM(R94:R110)</f>
        <v>1117</v>
      </c>
      <c r="S111" s="52">
        <f>SUM(S94:S110)</f>
        <v>2072</v>
      </c>
      <c r="T111" s="30">
        <f>S111/$H$111</f>
        <v>0.26174835775644267</v>
      </c>
      <c r="U111" s="54">
        <f>SUM(U94:U110)</f>
        <v>419</v>
      </c>
      <c r="V111" s="53">
        <f>SUM(V94:V110)</f>
        <v>581</v>
      </c>
      <c r="W111" s="55">
        <f>SUM(W94:W110)</f>
        <v>1000</v>
      </c>
      <c r="X111" s="33">
        <f>W111/$H$111</f>
        <v>0.12632642748863063</v>
      </c>
    </row>
    <row r="112" spans="1:24" ht="16.5" customHeight="1" x14ac:dyDescent="0.4">
      <c r="A112" s="45">
        <v>90</v>
      </c>
      <c r="B112" s="46" t="s">
        <v>21</v>
      </c>
      <c r="C112" s="45">
        <v>660</v>
      </c>
      <c r="D112" s="47" t="s">
        <v>127</v>
      </c>
      <c r="E112" s="23">
        <v>33</v>
      </c>
      <c r="F112" s="24">
        <v>34</v>
      </c>
      <c r="G112" s="24">
        <v>40</v>
      </c>
      <c r="H112" s="25">
        <v>74</v>
      </c>
      <c r="I112" s="23">
        <v>1</v>
      </c>
      <c r="J112" s="24">
        <v>1</v>
      </c>
      <c r="K112" s="24">
        <v>0</v>
      </c>
      <c r="L112" s="25">
        <v>1</v>
      </c>
      <c r="M112" s="26">
        <v>2</v>
      </c>
      <c r="N112" s="27">
        <v>2.7027027027027029E-2</v>
      </c>
      <c r="O112" s="28">
        <v>40</v>
      </c>
      <c r="P112" s="27">
        <v>0.54054054054054057</v>
      </c>
      <c r="Q112" s="28">
        <v>15</v>
      </c>
      <c r="R112" s="29">
        <v>17</v>
      </c>
      <c r="S112" s="28">
        <v>32</v>
      </c>
      <c r="T112" s="30">
        <v>0.43243243243243246</v>
      </c>
      <c r="U112" s="28">
        <v>4</v>
      </c>
      <c r="V112" s="35">
        <v>8</v>
      </c>
      <c r="W112" s="32">
        <v>12</v>
      </c>
      <c r="X112" s="33">
        <v>0.16216216216216217</v>
      </c>
    </row>
    <row r="113" spans="1:24" ht="16.5" customHeight="1" x14ac:dyDescent="0.4">
      <c r="A113" s="45">
        <v>90</v>
      </c>
      <c r="B113" s="46" t="s">
        <v>21</v>
      </c>
      <c r="C113" s="45">
        <v>670</v>
      </c>
      <c r="D113" s="47" t="s">
        <v>128</v>
      </c>
      <c r="E113" s="23">
        <v>29</v>
      </c>
      <c r="F113" s="24">
        <v>42</v>
      </c>
      <c r="G113" s="24">
        <v>37</v>
      </c>
      <c r="H113" s="25">
        <v>79</v>
      </c>
      <c r="I113" s="23">
        <v>0</v>
      </c>
      <c r="J113" s="24">
        <v>0</v>
      </c>
      <c r="K113" s="24">
        <v>0</v>
      </c>
      <c r="L113" s="25">
        <v>0</v>
      </c>
      <c r="M113" s="26">
        <v>7</v>
      </c>
      <c r="N113" s="27">
        <v>8.8607594936708861E-2</v>
      </c>
      <c r="O113" s="28">
        <v>41</v>
      </c>
      <c r="P113" s="27">
        <v>0.51898734177215189</v>
      </c>
      <c r="Q113" s="28">
        <v>13</v>
      </c>
      <c r="R113" s="29">
        <v>18</v>
      </c>
      <c r="S113" s="28">
        <v>31</v>
      </c>
      <c r="T113" s="30">
        <v>0.39240506329113922</v>
      </c>
      <c r="U113" s="28">
        <v>7</v>
      </c>
      <c r="V113" s="35">
        <v>11</v>
      </c>
      <c r="W113" s="32">
        <v>18</v>
      </c>
      <c r="X113" s="33">
        <v>0.22784810126582278</v>
      </c>
    </row>
    <row r="114" spans="1:24" ht="16.5" customHeight="1" x14ac:dyDescent="0.4">
      <c r="A114" s="45">
        <v>90</v>
      </c>
      <c r="B114" s="46" t="s">
        <v>21</v>
      </c>
      <c r="C114" s="45">
        <v>680</v>
      </c>
      <c r="D114" s="47" t="s">
        <v>129</v>
      </c>
      <c r="E114" s="23">
        <v>22</v>
      </c>
      <c r="F114" s="24">
        <v>29</v>
      </c>
      <c r="G114" s="24">
        <v>34</v>
      </c>
      <c r="H114" s="25">
        <v>63</v>
      </c>
      <c r="I114" s="23">
        <v>0</v>
      </c>
      <c r="J114" s="24">
        <v>0</v>
      </c>
      <c r="K114" s="24">
        <v>0</v>
      </c>
      <c r="L114" s="25">
        <v>0</v>
      </c>
      <c r="M114" s="26">
        <v>3</v>
      </c>
      <c r="N114" s="27">
        <v>4.7619047619047616E-2</v>
      </c>
      <c r="O114" s="28">
        <v>33</v>
      </c>
      <c r="P114" s="27">
        <v>0.52380952380952384</v>
      </c>
      <c r="Q114" s="28">
        <v>12</v>
      </c>
      <c r="R114" s="29">
        <v>15</v>
      </c>
      <c r="S114" s="28">
        <v>27</v>
      </c>
      <c r="T114" s="30">
        <v>0.42857142857142855</v>
      </c>
      <c r="U114" s="28">
        <v>6</v>
      </c>
      <c r="V114" s="35">
        <v>7</v>
      </c>
      <c r="W114" s="32">
        <v>13</v>
      </c>
      <c r="X114" s="33">
        <v>0.20634920634920634</v>
      </c>
    </row>
    <row r="115" spans="1:24" ht="16.5" customHeight="1" x14ac:dyDescent="0.4">
      <c r="A115" s="45">
        <v>90</v>
      </c>
      <c r="B115" s="46" t="s">
        <v>21</v>
      </c>
      <c r="C115" s="45">
        <v>690</v>
      </c>
      <c r="D115" s="47" t="s">
        <v>130</v>
      </c>
      <c r="E115" s="23">
        <v>33</v>
      </c>
      <c r="F115" s="24">
        <v>47</v>
      </c>
      <c r="G115" s="24">
        <v>48</v>
      </c>
      <c r="H115" s="25">
        <v>95</v>
      </c>
      <c r="I115" s="23">
        <v>0</v>
      </c>
      <c r="J115" s="24">
        <v>0</v>
      </c>
      <c r="K115" s="24">
        <v>-1</v>
      </c>
      <c r="L115" s="25">
        <v>-1</v>
      </c>
      <c r="M115" s="26">
        <v>6</v>
      </c>
      <c r="N115" s="27">
        <v>6.3157894736842107E-2</v>
      </c>
      <c r="O115" s="28">
        <v>51</v>
      </c>
      <c r="P115" s="27">
        <v>0.5368421052631579</v>
      </c>
      <c r="Q115" s="28">
        <v>17</v>
      </c>
      <c r="R115" s="29">
        <v>21</v>
      </c>
      <c r="S115" s="28">
        <v>38</v>
      </c>
      <c r="T115" s="30">
        <v>0.4</v>
      </c>
      <c r="U115" s="28">
        <v>6</v>
      </c>
      <c r="V115" s="35">
        <v>10</v>
      </c>
      <c r="W115" s="32">
        <v>16</v>
      </c>
      <c r="X115" s="33">
        <v>0.16842105263157894</v>
      </c>
    </row>
    <row r="116" spans="1:24" ht="16.5" customHeight="1" x14ac:dyDescent="0.4">
      <c r="A116" s="45">
        <v>90</v>
      </c>
      <c r="B116" s="46" t="s">
        <v>21</v>
      </c>
      <c r="C116" s="45">
        <v>700</v>
      </c>
      <c r="D116" s="47" t="s">
        <v>139</v>
      </c>
      <c r="E116" s="23">
        <v>57</v>
      </c>
      <c r="F116" s="24">
        <v>74</v>
      </c>
      <c r="G116" s="24">
        <v>71</v>
      </c>
      <c r="H116" s="25">
        <v>145</v>
      </c>
      <c r="I116" s="23">
        <v>-1</v>
      </c>
      <c r="J116" s="24">
        <v>0</v>
      </c>
      <c r="K116" s="24">
        <v>-2</v>
      </c>
      <c r="L116" s="25">
        <v>-2</v>
      </c>
      <c r="M116" s="26">
        <v>9</v>
      </c>
      <c r="N116" s="27">
        <v>6.2068965517241378E-2</v>
      </c>
      <c r="O116" s="28">
        <v>72</v>
      </c>
      <c r="P116" s="27">
        <v>0.49655172413793103</v>
      </c>
      <c r="Q116" s="28">
        <v>30</v>
      </c>
      <c r="R116" s="29">
        <v>34</v>
      </c>
      <c r="S116" s="28">
        <v>64</v>
      </c>
      <c r="T116" s="30">
        <v>0.44137931034482758</v>
      </c>
      <c r="U116" s="28">
        <v>9</v>
      </c>
      <c r="V116" s="35">
        <v>15</v>
      </c>
      <c r="W116" s="32">
        <v>24</v>
      </c>
      <c r="X116" s="33">
        <v>0.16551724137931034</v>
      </c>
    </row>
    <row r="117" spans="1:24" ht="16.5" customHeight="1" x14ac:dyDescent="0.4">
      <c r="A117" s="45">
        <v>90</v>
      </c>
      <c r="B117" s="46" t="s">
        <v>21</v>
      </c>
      <c r="C117" s="45">
        <v>710</v>
      </c>
      <c r="D117" s="47" t="s">
        <v>140</v>
      </c>
      <c r="E117" s="23">
        <v>68</v>
      </c>
      <c r="F117" s="24">
        <v>92</v>
      </c>
      <c r="G117" s="24">
        <v>95</v>
      </c>
      <c r="H117" s="25">
        <v>187</v>
      </c>
      <c r="I117" s="23">
        <v>0</v>
      </c>
      <c r="J117" s="24">
        <v>0</v>
      </c>
      <c r="K117" s="24">
        <v>0</v>
      </c>
      <c r="L117" s="25">
        <v>0</v>
      </c>
      <c r="M117" s="26">
        <v>25</v>
      </c>
      <c r="N117" s="27">
        <v>0.13368983957219252</v>
      </c>
      <c r="O117" s="28">
        <v>92</v>
      </c>
      <c r="P117" s="27">
        <v>0.49197860962566847</v>
      </c>
      <c r="Q117" s="28">
        <v>28</v>
      </c>
      <c r="R117" s="29">
        <v>42</v>
      </c>
      <c r="S117" s="28">
        <v>70</v>
      </c>
      <c r="T117" s="30">
        <v>0.37433155080213903</v>
      </c>
      <c r="U117" s="28">
        <v>11</v>
      </c>
      <c r="V117" s="35">
        <v>25</v>
      </c>
      <c r="W117" s="32">
        <v>36</v>
      </c>
      <c r="X117" s="33">
        <v>0.19251336898395721</v>
      </c>
    </row>
    <row r="118" spans="1:24" ht="16.5" customHeight="1" x14ac:dyDescent="0.4">
      <c r="A118" s="45">
        <v>90</v>
      </c>
      <c r="B118" s="46" t="s">
        <v>21</v>
      </c>
      <c r="C118" s="45">
        <v>720</v>
      </c>
      <c r="D118" s="47" t="s">
        <v>141</v>
      </c>
      <c r="E118" s="23">
        <v>39</v>
      </c>
      <c r="F118" s="24">
        <v>65</v>
      </c>
      <c r="G118" s="24">
        <v>60</v>
      </c>
      <c r="H118" s="25">
        <v>125</v>
      </c>
      <c r="I118" s="23">
        <v>0</v>
      </c>
      <c r="J118" s="24">
        <v>-1</v>
      </c>
      <c r="K118" s="24">
        <v>0</v>
      </c>
      <c r="L118" s="25">
        <v>-1</v>
      </c>
      <c r="M118" s="26">
        <v>11</v>
      </c>
      <c r="N118" s="27">
        <v>8.7999999999999995E-2</v>
      </c>
      <c r="O118" s="28">
        <v>62</v>
      </c>
      <c r="P118" s="27">
        <v>0.496</v>
      </c>
      <c r="Q118" s="28">
        <v>27</v>
      </c>
      <c r="R118" s="29">
        <v>25</v>
      </c>
      <c r="S118" s="28">
        <v>52</v>
      </c>
      <c r="T118" s="30">
        <v>0.41599999999999998</v>
      </c>
      <c r="U118" s="28">
        <v>13</v>
      </c>
      <c r="V118" s="35">
        <v>16</v>
      </c>
      <c r="W118" s="32">
        <v>29</v>
      </c>
      <c r="X118" s="33">
        <v>0.23200000000000001</v>
      </c>
    </row>
    <row r="119" spans="1:24" ht="16.5" customHeight="1" x14ac:dyDescent="0.4">
      <c r="A119" s="45">
        <v>90</v>
      </c>
      <c r="B119" s="46" t="s">
        <v>21</v>
      </c>
      <c r="C119" s="45">
        <v>730</v>
      </c>
      <c r="D119" s="47" t="s">
        <v>142</v>
      </c>
      <c r="E119" s="23">
        <v>24</v>
      </c>
      <c r="F119" s="24">
        <v>34</v>
      </c>
      <c r="G119" s="24">
        <v>35</v>
      </c>
      <c r="H119" s="25">
        <v>69</v>
      </c>
      <c r="I119" s="23">
        <v>0</v>
      </c>
      <c r="J119" s="24">
        <v>0</v>
      </c>
      <c r="K119" s="24">
        <v>0</v>
      </c>
      <c r="L119" s="25">
        <v>0</v>
      </c>
      <c r="M119" s="26">
        <v>7</v>
      </c>
      <c r="N119" s="27">
        <v>0.10144927536231885</v>
      </c>
      <c r="O119" s="28">
        <v>36</v>
      </c>
      <c r="P119" s="27">
        <v>0.52173913043478259</v>
      </c>
      <c r="Q119" s="28">
        <v>10</v>
      </c>
      <c r="R119" s="29">
        <v>16</v>
      </c>
      <c r="S119" s="28">
        <v>26</v>
      </c>
      <c r="T119" s="30">
        <v>0.37681159420289856</v>
      </c>
      <c r="U119" s="28">
        <v>4</v>
      </c>
      <c r="V119" s="35">
        <v>9</v>
      </c>
      <c r="W119" s="32">
        <v>13</v>
      </c>
      <c r="X119" s="33">
        <v>0.18840579710144928</v>
      </c>
    </row>
    <row r="120" spans="1:24" ht="16.5" customHeight="1" x14ac:dyDescent="0.4">
      <c r="A120" s="45">
        <v>90</v>
      </c>
      <c r="B120" s="46" t="s">
        <v>21</v>
      </c>
      <c r="C120" s="45">
        <v>740</v>
      </c>
      <c r="D120" s="47" t="s">
        <v>143</v>
      </c>
      <c r="E120" s="23">
        <v>69</v>
      </c>
      <c r="F120" s="24">
        <v>77</v>
      </c>
      <c r="G120" s="24">
        <v>80</v>
      </c>
      <c r="H120" s="25">
        <v>157</v>
      </c>
      <c r="I120" s="23">
        <v>1</v>
      </c>
      <c r="J120" s="24">
        <v>1</v>
      </c>
      <c r="K120" s="24">
        <v>-1</v>
      </c>
      <c r="L120" s="25">
        <v>0</v>
      </c>
      <c r="M120" s="26">
        <v>12</v>
      </c>
      <c r="N120" s="27">
        <v>7.6433121019108277E-2</v>
      </c>
      <c r="O120" s="28">
        <v>73</v>
      </c>
      <c r="P120" s="27">
        <v>0.46496815286624205</v>
      </c>
      <c r="Q120" s="28">
        <v>34</v>
      </c>
      <c r="R120" s="29">
        <v>38</v>
      </c>
      <c r="S120" s="28">
        <v>72</v>
      </c>
      <c r="T120" s="30">
        <v>0.45859872611464969</v>
      </c>
      <c r="U120" s="28">
        <v>15</v>
      </c>
      <c r="V120" s="35">
        <v>17</v>
      </c>
      <c r="W120" s="32">
        <v>32</v>
      </c>
      <c r="X120" s="33">
        <v>0.20382165605095542</v>
      </c>
    </row>
    <row r="121" spans="1:24" ht="16.5" customHeight="1" x14ac:dyDescent="0.4">
      <c r="A121" s="45">
        <v>90</v>
      </c>
      <c r="B121" s="46" t="s">
        <v>21</v>
      </c>
      <c r="C121" s="45">
        <v>750</v>
      </c>
      <c r="D121" s="47" t="s">
        <v>144</v>
      </c>
      <c r="E121" s="23">
        <v>58</v>
      </c>
      <c r="F121" s="24">
        <v>86</v>
      </c>
      <c r="G121" s="24">
        <v>73</v>
      </c>
      <c r="H121" s="25">
        <v>159</v>
      </c>
      <c r="I121" s="23">
        <v>0</v>
      </c>
      <c r="J121" s="24">
        <v>0</v>
      </c>
      <c r="K121" s="24">
        <v>0</v>
      </c>
      <c r="L121" s="25">
        <v>0</v>
      </c>
      <c r="M121" s="26">
        <v>18</v>
      </c>
      <c r="N121" s="27">
        <v>0.11320754716981132</v>
      </c>
      <c r="O121" s="28">
        <v>72</v>
      </c>
      <c r="P121" s="27">
        <v>0.45283018867924529</v>
      </c>
      <c r="Q121" s="28">
        <v>36</v>
      </c>
      <c r="R121" s="29">
        <v>33</v>
      </c>
      <c r="S121" s="28">
        <v>69</v>
      </c>
      <c r="T121" s="30">
        <v>0.43396226415094341</v>
      </c>
      <c r="U121" s="28">
        <v>16</v>
      </c>
      <c r="V121" s="35">
        <v>12</v>
      </c>
      <c r="W121" s="32">
        <v>28</v>
      </c>
      <c r="X121" s="33">
        <v>0.1761006289308176</v>
      </c>
    </row>
    <row r="122" spans="1:24" ht="16.5" customHeight="1" x14ac:dyDescent="0.4">
      <c r="A122" s="45">
        <v>90</v>
      </c>
      <c r="B122" s="46" t="s">
        <v>21</v>
      </c>
      <c r="C122" s="45">
        <v>760</v>
      </c>
      <c r="D122" s="47" t="s">
        <v>147</v>
      </c>
      <c r="E122" s="23">
        <v>58</v>
      </c>
      <c r="F122" s="24">
        <v>63</v>
      </c>
      <c r="G122" s="24">
        <v>84</v>
      </c>
      <c r="H122" s="25">
        <v>147</v>
      </c>
      <c r="I122" s="23">
        <v>0</v>
      </c>
      <c r="J122" s="24">
        <v>0</v>
      </c>
      <c r="K122" s="24">
        <v>-1</v>
      </c>
      <c r="L122" s="25">
        <v>-1</v>
      </c>
      <c r="M122" s="26">
        <v>9</v>
      </c>
      <c r="N122" s="27">
        <v>6.1224489795918366E-2</v>
      </c>
      <c r="O122" s="28">
        <v>73</v>
      </c>
      <c r="P122" s="27">
        <v>0.49659863945578231</v>
      </c>
      <c r="Q122" s="28">
        <v>27</v>
      </c>
      <c r="R122" s="29">
        <v>38</v>
      </c>
      <c r="S122" s="28">
        <v>65</v>
      </c>
      <c r="T122" s="30">
        <v>0.44217687074829931</v>
      </c>
      <c r="U122" s="28">
        <v>13</v>
      </c>
      <c r="V122" s="35">
        <v>20</v>
      </c>
      <c r="W122" s="32">
        <v>33</v>
      </c>
      <c r="X122" s="33">
        <v>0.22448979591836735</v>
      </c>
    </row>
    <row r="123" spans="1:24" ht="16.5" customHeight="1" x14ac:dyDescent="0.4">
      <c r="A123" s="45">
        <v>90</v>
      </c>
      <c r="B123" s="46" t="s">
        <v>21</v>
      </c>
      <c r="C123" s="45">
        <v>770</v>
      </c>
      <c r="D123" s="47" t="s">
        <v>150</v>
      </c>
      <c r="E123" s="23">
        <v>219</v>
      </c>
      <c r="F123" s="24">
        <v>131</v>
      </c>
      <c r="G123" s="24">
        <v>225</v>
      </c>
      <c r="H123" s="25">
        <v>356</v>
      </c>
      <c r="I123" s="23">
        <v>2</v>
      </c>
      <c r="J123" s="24">
        <v>3</v>
      </c>
      <c r="K123" s="24">
        <v>0</v>
      </c>
      <c r="L123" s="25">
        <v>3</v>
      </c>
      <c r="M123" s="26">
        <v>19</v>
      </c>
      <c r="N123" s="27">
        <v>5.3370786516853931E-2</v>
      </c>
      <c r="O123" s="28">
        <v>140</v>
      </c>
      <c r="P123" s="27">
        <v>0.39325842696629215</v>
      </c>
      <c r="Q123" s="28">
        <v>57</v>
      </c>
      <c r="R123" s="29">
        <v>140</v>
      </c>
      <c r="S123" s="28">
        <v>197</v>
      </c>
      <c r="T123" s="30">
        <v>0.5533707865168539</v>
      </c>
      <c r="U123" s="28">
        <v>39</v>
      </c>
      <c r="V123" s="35">
        <v>117</v>
      </c>
      <c r="W123" s="32">
        <v>156</v>
      </c>
      <c r="X123" s="33">
        <v>0.43820224719101125</v>
      </c>
    </row>
    <row r="124" spans="1:24" ht="16.5" customHeight="1" x14ac:dyDescent="0.4">
      <c r="A124" s="45">
        <v>90</v>
      </c>
      <c r="B124" s="46" t="s">
        <v>21</v>
      </c>
      <c r="C124" s="45">
        <v>780</v>
      </c>
      <c r="D124" s="47" t="s">
        <v>151</v>
      </c>
      <c r="E124" s="23">
        <v>66</v>
      </c>
      <c r="F124" s="24">
        <v>82</v>
      </c>
      <c r="G124" s="24">
        <v>80</v>
      </c>
      <c r="H124" s="25">
        <v>162</v>
      </c>
      <c r="I124" s="23">
        <v>-5</v>
      </c>
      <c r="J124" s="24">
        <v>-4</v>
      </c>
      <c r="K124" s="24">
        <v>0</v>
      </c>
      <c r="L124" s="25">
        <v>-4</v>
      </c>
      <c r="M124" s="26">
        <v>21</v>
      </c>
      <c r="N124" s="27">
        <v>0.12962962962962962</v>
      </c>
      <c r="O124" s="28">
        <v>85</v>
      </c>
      <c r="P124" s="27">
        <v>0.52469135802469136</v>
      </c>
      <c r="Q124" s="28">
        <v>24</v>
      </c>
      <c r="R124" s="29">
        <v>32</v>
      </c>
      <c r="S124" s="28">
        <v>56</v>
      </c>
      <c r="T124" s="30">
        <v>0.34567901234567899</v>
      </c>
      <c r="U124" s="28">
        <v>11</v>
      </c>
      <c r="V124" s="35">
        <v>13</v>
      </c>
      <c r="W124" s="32">
        <v>24</v>
      </c>
      <c r="X124" s="33">
        <v>0.14814814814814814</v>
      </c>
    </row>
    <row r="125" spans="1:24" ht="16.5" customHeight="1" x14ac:dyDescent="0.4">
      <c r="A125" s="45">
        <v>90</v>
      </c>
      <c r="B125" s="46" t="s">
        <v>21</v>
      </c>
      <c r="C125" s="45">
        <v>790</v>
      </c>
      <c r="D125" s="47" t="s">
        <v>152</v>
      </c>
      <c r="E125" s="23">
        <v>49</v>
      </c>
      <c r="F125" s="24">
        <v>76</v>
      </c>
      <c r="G125" s="24">
        <v>71</v>
      </c>
      <c r="H125" s="25">
        <v>147</v>
      </c>
      <c r="I125" s="23">
        <v>-2</v>
      </c>
      <c r="J125" s="24">
        <v>-2</v>
      </c>
      <c r="K125" s="24">
        <v>-2</v>
      </c>
      <c r="L125" s="25">
        <v>-4</v>
      </c>
      <c r="M125" s="26">
        <v>22</v>
      </c>
      <c r="N125" s="27">
        <v>0.14965986394557823</v>
      </c>
      <c r="O125" s="28">
        <v>72</v>
      </c>
      <c r="P125" s="27">
        <v>0.48979591836734693</v>
      </c>
      <c r="Q125" s="28">
        <v>26</v>
      </c>
      <c r="R125" s="29">
        <v>27</v>
      </c>
      <c r="S125" s="28">
        <v>53</v>
      </c>
      <c r="T125" s="30">
        <v>0.36054421768707484</v>
      </c>
      <c r="U125" s="28">
        <v>7</v>
      </c>
      <c r="V125" s="35">
        <v>7</v>
      </c>
      <c r="W125" s="32">
        <v>14</v>
      </c>
      <c r="X125" s="33">
        <v>9.5238095238095233E-2</v>
      </c>
    </row>
    <row r="126" spans="1:24" ht="16.5" customHeight="1" x14ac:dyDescent="0.4">
      <c r="A126" s="45"/>
      <c r="B126" s="46" t="s">
        <v>187</v>
      </c>
      <c r="C126" s="45"/>
      <c r="D126" s="47"/>
      <c r="E126" s="48">
        <f>SUM(E112:E125)</f>
        <v>824</v>
      </c>
      <c r="F126" s="49">
        <f t="shared" ref="F126:M126" si="8">SUM(F112:F125)</f>
        <v>932</v>
      </c>
      <c r="G126" s="49">
        <f t="shared" si="8"/>
        <v>1033</v>
      </c>
      <c r="H126" s="50">
        <f>SUM(H112:H125)</f>
        <v>1965</v>
      </c>
      <c r="I126" s="48">
        <f t="shared" si="8"/>
        <v>-4</v>
      </c>
      <c r="J126" s="49">
        <f t="shared" si="8"/>
        <v>-2</v>
      </c>
      <c r="K126" s="49">
        <f t="shared" si="8"/>
        <v>-7</v>
      </c>
      <c r="L126" s="50">
        <f t="shared" si="8"/>
        <v>-9</v>
      </c>
      <c r="M126" s="51">
        <f t="shared" si="8"/>
        <v>171</v>
      </c>
      <c r="N126" s="27">
        <f>M126/$H$126</f>
        <v>8.7022900763358779E-2</v>
      </c>
      <c r="O126" s="52">
        <f>SUM(O112:O125)</f>
        <v>942</v>
      </c>
      <c r="P126" s="27">
        <f>O126/$H$126</f>
        <v>0.47938931297709925</v>
      </c>
      <c r="Q126" s="52">
        <f>SUM(Q112:Q125)</f>
        <v>356</v>
      </c>
      <c r="R126" s="53">
        <f>SUM(R112:R125)</f>
        <v>496</v>
      </c>
      <c r="S126" s="52">
        <f>SUM(S112:S125)</f>
        <v>852</v>
      </c>
      <c r="T126" s="30">
        <f>S126/$H$126</f>
        <v>0.43358778625954197</v>
      </c>
      <c r="U126" s="54">
        <f>SUM(U112:U125)</f>
        <v>161</v>
      </c>
      <c r="V126" s="53">
        <f>SUM(V112:V125)</f>
        <v>287</v>
      </c>
      <c r="W126" s="55">
        <f>SUM(W112:W125)</f>
        <v>448</v>
      </c>
      <c r="X126" s="33">
        <f>W126/$H$126</f>
        <v>0.22798982188295167</v>
      </c>
    </row>
    <row r="127" spans="1:24" ht="16.5" customHeight="1" x14ac:dyDescent="0.4">
      <c r="A127" s="45">
        <v>100</v>
      </c>
      <c r="B127" s="46" t="s">
        <v>190</v>
      </c>
      <c r="C127" s="45">
        <v>691</v>
      </c>
      <c r="D127" s="47" t="s">
        <v>131</v>
      </c>
      <c r="E127" s="23">
        <v>0</v>
      </c>
      <c r="F127" s="24">
        <v>0</v>
      </c>
      <c r="G127" s="24">
        <v>0</v>
      </c>
      <c r="H127" s="25">
        <v>0</v>
      </c>
      <c r="I127" s="23">
        <v>0</v>
      </c>
      <c r="J127" s="24">
        <v>0</v>
      </c>
      <c r="K127" s="24">
        <v>0</v>
      </c>
      <c r="L127" s="25">
        <v>0</v>
      </c>
      <c r="M127" s="26">
        <v>0</v>
      </c>
      <c r="N127" s="27">
        <v>0</v>
      </c>
      <c r="O127" s="28">
        <v>0</v>
      </c>
      <c r="P127" s="27">
        <v>0</v>
      </c>
      <c r="Q127" s="28">
        <v>0</v>
      </c>
      <c r="R127" s="29">
        <v>0</v>
      </c>
      <c r="S127" s="28">
        <v>0</v>
      </c>
      <c r="T127" s="30">
        <v>0</v>
      </c>
      <c r="U127" s="28">
        <v>0</v>
      </c>
      <c r="V127" s="35">
        <v>0</v>
      </c>
      <c r="W127" s="32">
        <v>0</v>
      </c>
      <c r="X127" s="33">
        <v>0</v>
      </c>
    </row>
    <row r="128" spans="1:24" ht="16.5" customHeight="1" x14ac:dyDescent="0.4">
      <c r="A128" s="45">
        <v>100</v>
      </c>
      <c r="B128" s="46" t="s">
        <v>190</v>
      </c>
      <c r="C128" s="45">
        <v>692</v>
      </c>
      <c r="D128" s="47" t="s">
        <v>132</v>
      </c>
      <c r="E128" s="23">
        <v>418</v>
      </c>
      <c r="F128" s="24">
        <v>594</v>
      </c>
      <c r="G128" s="24">
        <v>614</v>
      </c>
      <c r="H128" s="25">
        <v>1208</v>
      </c>
      <c r="I128" s="23">
        <v>1</v>
      </c>
      <c r="J128" s="24">
        <v>-4</v>
      </c>
      <c r="K128" s="24">
        <v>-4</v>
      </c>
      <c r="L128" s="25">
        <v>-8</v>
      </c>
      <c r="M128" s="26">
        <v>206</v>
      </c>
      <c r="N128" s="27">
        <v>0.17052980132450332</v>
      </c>
      <c r="O128" s="28">
        <v>851</v>
      </c>
      <c r="P128" s="27">
        <v>0.70447019867549665</v>
      </c>
      <c r="Q128" s="28">
        <v>69</v>
      </c>
      <c r="R128" s="29">
        <v>82</v>
      </c>
      <c r="S128" s="28">
        <v>151</v>
      </c>
      <c r="T128" s="30">
        <v>0.125</v>
      </c>
      <c r="U128" s="28">
        <v>18</v>
      </c>
      <c r="V128" s="35">
        <v>31</v>
      </c>
      <c r="W128" s="32">
        <v>49</v>
      </c>
      <c r="X128" s="33">
        <v>4.0562913907284767E-2</v>
      </c>
    </row>
    <row r="129" spans="1:24" ht="16.5" customHeight="1" x14ac:dyDescent="0.4">
      <c r="A129" s="45">
        <v>100</v>
      </c>
      <c r="B129" s="46" t="s">
        <v>190</v>
      </c>
      <c r="C129" s="45">
        <v>693</v>
      </c>
      <c r="D129" s="47" t="s">
        <v>133</v>
      </c>
      <c r="E129" s="23">
        <v>0</v>
      </c>
      <c r="F129" s="24">
        <v>0</v>
      </c>
      <c r="G129" s="24">
        <v>0</v>
      </c>
      <c r="H129" s="25">
        <v>0</v>
      </c>
      <c r="I129" s="23">
        <v>0</v>
      </c>
      <c r="J129" s="24">
        <v>0</v>
      </c>
      <c r="K129" s="24">
        <v>0</v>
      </c>
      <c r="L129" s="25">
        <v>0</v>
      </c>
      <c r="M129" s="26">
        <v>0</v>
      </c>
      <c r="N129" s="27">
        <v>0</v>
      </c>
      <c r="O129" s="28">
        <v>0</v>
      </c>
      <c r="P129" s="27">
        <v>0</v>
      </c>
      <c r="Q129" s="28">
        <v>0</v>
      </c>
      <c r="R129" s="29">
        <v>0</v>
      </c>
      <c r="S129" s="28">
        <v>0</v>
      </c>
      <c r="T129" s="30">
        <v>0</v>
      </c>
      <c r="U129" s="28">
        <v>0</v>
      </c>
      <c r="V129" s="35">
        <v>0</v>
      </c>
      <c r="W129" s="32">
        <v>0</v>
      </c>
      <c r="X129" s="33">
        <v>0</v>
      </c>
    </row>
    <row r="130" spans="1:24" ht="16.5" customHeight="1" x14ac:dyDescent="0.4">
      <c r="A130" s="45">
        <v>100</v>
      </c>
      <c r="B130" s="46" t="s">
        <v>190</v>
      </c>
      <c r="C130" s="45">
        <v>694</v>
      </c>
      <c r="D130" s="47" t="s">
        <v>134</v>
      </c>
      <c r="E130" s="23">
        <v>0</v>
      </c>
      <c r="F130" s="24">
        <v>0</v>
      </c>
      <c r="G130" s="24">
        <v>0</v>
      </c>
      <c r="H130" s="25">
        <v>0</v>
      </c>
      <c r="I130" s="23">
        <v>0</v>
      </c>
      <c r="J130" s="24">
        <v>0</v>
      </c>
      <c r="K130" s="24">
        <v>0</v>
      </c>
      <c r="L130" s="25">
        <v>0</v>
      </c>
      <c r="M130" s="26">
        <v>0</v>
      </c>
      <c r="N130" s="27">
        <v>0</v>
      </c>
      <c r="O130" s="28">
        <v>0</v>
      </c>
      <c r="P130" s="27">
        <v>0</v>
      </c>
      <c r="Q130" s="28">
        <v>0</v>
      </c>
      <c r="R130" s="29">
        <v>0</v>
      </c>
      <c r="S130" s="28">
        <v>0</v>
      </c>
      <c r="T130" s="30">
        <v>0</v>
      </c>
      <c r="U130" s="28">
        <v>0</v>
      </c>
      <c r="V130" s="35">
        <v>0</v>
      </c>
      <c r="W130" s="32">
        <v>0</v>
      </c>
      <c r="X130" s="33">
        <v>0</v>
      </c>
    </row>
    <row r="131" spans="1:24" ht="16.5" customHeight="1" x14ac:dyDescent="0.4">
      <c r="A131" s="45">
        <v>100</v>
      </c>
      <c r="B131" s="46" t="s">
        <v>190</v>
      </c>
      <c r="C131" s="45">
        <v>695</v>
      </c>
      <c r="D131" s="47" t="s">
        <v>135</v>
      </c>
      <c r="E131" s="23">
        <v>0</v>
      </c>
      <c r="F131" s="24">
        <v>0</v>
      </c>
      <c r="G131" s="24">
        <v>0</v>
      </c>
      <c r="H131" s="25">
        <v>0</v>
      </c>
      <c r="I131" s="23">
        <v>0</v>
      </c>
      <c r="J131" s="24">
        <v>0</v>
      </c>
      <c r="K131" s="24">
        <v>0</v>
      </c>
      <c r="L131" s="25">
        <v>0</v>
      </c>
      <c r="M131" s="26">
        <v>0</v>
      </c>
      <c r="N131" s="27">
        <v>0</v>
      </c>
      <c r="O131" s="28">
        <v>0</v>
      </c>
      <c r="P131" s="27">
        <v>0</v>
      </c>
      <c r="Q131" s="28">
        <v>0</v>
      </c>
      <c r="R131" s="29">
        <v>0</v>
      </c>
      <c r="S131" s="28">
        <v>0</v>
      </c>
      <c r="T131" s="30">
        <v>0</v>
      </c>
      <c r="U131" s="28">
        <v>0</v>
      </c>
      <c r="V131" s="35">
        <v>0</v>
      </c>
      <c r="W131" s="32">
        <v>0</v>
      </c>
      <c r="X131" s="33">
        <v>0</v>
      </c>
    </row>
    <row r="132" spans="1:24" ht="16.5" customHeight="1" x14ac:dyDescent="0.4">
      <c r="A132" s="45">
        <v>100</v>
      </c>
      <c r="B132" s="46" t="s">
        <v>190</v>
      </c>
      <c r="C132" s="45">
        <v>696</v>
      </c>
      <c r="D132" s="47" t="s">
        <v>136</v>
      </c>
      <c r="E132" s="23">
        <v>505</v>
      </c>
      <c r="F132" s="24">
        <v>793</v>
      </c>
      <c r="G132" s="24">
        <v>802</v>
      </c>
      <c r="H132" s="25">
        <v>1595</v>
      </c>
      <c r="I132" s="23">
        <v>4</v>
      </c>
      <c r="J132" s="24">
        <v>5</v>
      </c>
      <c r="K132" s="24">
        <v>7</v>
      </c>
      <c r="L132" s="25">
        <v>12</v>
      </c>
      <c r="M132" s="26">
        <v>383</v>
      </c>
      <c r="N132" s="27">
        <v>0.24012539184952977</v>
      </c>
      <c r="O132" s="28">
        <v>1086</v>
      </c>
      <c r="P132" s="27">
        <v>0.68087774294670844</v>
      </c>
      <c r="Q132" s="28">
        <v>55</v>
      </c>
      <c r="R132" s="29">
        <v>71</v>
      </c>
      <c r="S132" s="28">
        <v>126</v>
      </c>
      <c r="T132" s="30">
        <v>7.8996865203761757E-2</v>
      </c>
      <c r="U132" s="28">
        <v>17</v>
      </c>
      <c r="V132" s="35">
        <v>29</v>
      </c>
      <c r="W132" s="32">
        <v>46</v>
      </c>
      <c r="X132" s="33">
        <v>2.884012539184953E-2</v>
      </c>
    </row>
    <row r="133" spans="1:24" ht="16.5" customHeight="1" x14ac:dyDescent="0.4">
      <c r="A133" s="45">
        <v>100</v>
      </c>
      <c r="B133" s="46" t="s">
        <v>190</v>
      </c>
      <c r="C133" s="45">
        <v>697</v>
      </c>
      <c r="D133" s="47" t="s">
        <v>137</v>
      </c>
      <c r="E133" s="23">
        <v>0</v>
      </c>
      <c r="F133" s="24">
        <v>0</v>
      </c>
      <c r="G133" s="24">
        <v>0</v>
      </c>
      <c r="H133" s="25">
        <v>0</v>
      </c>
      <c r="I133" s="23">
        <v>0</v>
      </c>
      <c r="J133" s="24">
        <v>0</v>
      </c>
      <c r="K133" s="24">
        <v>0</v>
      </c>
      <c r="L133" s="25">
        <v>0</v>
      </c>
      <c r="M133" s="26">
        <v>0</v>
      </c>
      <c r="N133" s="27">
        <v>0</v>
      </c>
      <c r="O133" s="28">
        <v>0</v>
      </c>
      <c r="P133" s="27">
        <v>0</v>
      </c>
      <c r="Q133" s="28">
        <v>0</v>
      </c>
      <c r="R133" s="29">
        <v>0</v>
      </c>
      <c r="S133" s="28">
        <v>0</v>
      </c>
      <c r="T133" s="30">
        <v>0</v>
      </c>
      <c r="U133" s="28">
        <v>0</v>
      </c>
      <c r="V133" s="35">
        <v>0</v>
      </c>
      <c r="W133" s="32">
        <v>0</v>
      </c>
      <c r="X133" s="33">
        <v>0</v>
      </c>
    </row>
    <row r="134" spans="1:24" ht="16.5" customHeight="1" x14ac:dyDescent="0.4">
      <c r="A134" s="45">
        <v>100</v>
      </c>
      <c r="B134" s="46" t="s">
        <v>190</v>
      </c>
      <c r="C134" s="45">
        <v>698</v>
      </c>
      <c r="D134" s="47" t="s">
        <v>138</v>
      </c>
      <c r="E134" s="23">
        <v>0</v>
      </c>
      <c r="F134" s="24">
        <v>0</v>
      </c>
      <c r="G134" s="24">
        <v>0</v>
      </c>
      <c r="H134" s="25">
        <v>0</v>
      </c>
      <c r="I134" s="23">
        <v>0</v>
      </c>
      <c r="J134" s="24">
        <v>0</v>
      </c>
      <c r="K134" s="24">
        <v>0</v>
      </c>
      <c r="L134" s="25">
        <v>0</v>
      </c>
      <c r="M134" s="26">
        <v>0</v>
      </c>
      <c r="N134" s="27">
        <v>0</v>
      </c>
      <c r="O134" s="28">
        <v>0</v>
      </c>
      <c r="P134" s="27">
        <v>0</v>
      </c>
      <c r="Q134" s="28">
        <v>0</v>
      </c>
      <c r="R134" s="29">
        <v>0</v>
      </c>
      <c r="S134" s="28">
        <v>0</v>
      </c>
      <c r="T134" s="30">
        <v>0</v>
      </c>
      <c r="U134" s="28">
        <v>0</v>
      </c>
      <c r="V134" s="35">
        <v>0</v>
      </c>
      <c r="W134" s="32">
        <v>0</v>
      </c>
      <c r="X134" s="33">
        <v>0</v>
      </c>
    </row>
    <row r="135" spans="1:24" ht="16.5" customHeight="1" x14ac:dyDescent="0.4">
      <c r="A135" s="45"/>
      <c r="B135" s="46" t="s">
        <v>187</v>
      </c>
      <c r="C135" s="45"/>
      <c r="D135" s="47"/>
      <c r="E135" s="48">
        <f>SUM(E127:E134)</f>
        <v>923</v>
      </c>
      <c r="F135" s="49">
        <f t="shared" ref="F135:M135" si="9">SUM(F127:F134)</f>
        <v>1387</v>
      </c>
      <c r="G135" s="49">
        <f t="shared" si="9"/>
        <v>1416</v>
      </c>
      <c r="H135" s="50">
        <f t="shared" si="9"/>
        <v>2803</v>
      </c>
      <c r="I135" s="48">
        <f t="shared" si="9"/>
        <v>5</v>
      </c>
      <c r="J135" s="49">
        <f t="shared" si="9"/>
        <v>1</v>
      </c>
      <c r="K135" s="49">
        <f t="shared" si="9"/>
        <v>3</v>
      </c>
      <c r="L135" s="50">
        <f t="shared" si="9"/>
        <v>4</v>
      </c>
      <c r="M135" s="51">
        <f t="shared" si="9"/>
        <v>589</v>
      </c>
      <c r="N135" s="27">
        <f>M135/$H$135</f>
        <v>0.21013200142704244</v>
      </c>
      <c r="O135" s="52">
        <f>SUM(O127:O134)</f>
        <v>1937</v>
      </c>
      <c r="P135" s="27">
        <f>O135/$H$135</f>
        <v>0.69104530859793079</v>
      </c>
      <c r="Q135" s="52">
        <f>SUM(Q127:Q134)</f>
        <v>124</v>
      </c>
      <c r="R135" s="53">
        <f>SUM(R127:R134)</f>
        <v>153</v>
      </c>
      <c r="S135" s="52">
        <f>SUM(S127:S134)</f>
        <v>277</v>
      </c>
      <c r="T135" s="30">
        <f>S135/$H$135</f>
        <v>9.8822689975026759E-2</v>
      </c>
      <c r="U135" s="54">
        <f>SUM(U127:U134)</f>
        <v>35</v>
      </c>
      <c r="V135" s="53">
        <f>SUM(V127:V134)</f>
        <v>60</v>
      </c>
      <c r="W135" s="55">
        <f>SUM(W127:W134)</f>
        <v>95</v>
      </c>
      <c r="X135" s="33">
        <f>W135/$H$135</f>
        <v>3.3892258294684265E-2</v>
      </c>
    </row>
    <row r="136" spans="1:24" ht="16.5" customHeight="1" x14ac:dyDescent="0.4">
      <c r="A136" s="45">
        <v>105</v>
      </c>
      <c r="B136" s="46" t="s">
        <v>191</v>
      </c>
      <c r="C136" s="45">
        <v>751</v>
      </c>
      <c r="D136" s="47" t="s">
        <v>145</v>
      </c>
      <c r="E136" s="23">
        <v>360</v>
      </c>
      <c r="F136" s="24">
        <v>586</v>
      </c>
      <c r="G136" s="24">
        <v>572</v>
      </c>
      <c r="H136" s="25">
        <v>1158</v>
      </c>
      <c r="I136" s="23">
        <v>3</v>
      </c>
      <c r="J136" s="24">
        <v>3</v>
      </c>
      <c r="K136" s="24">
        <v>-4</v>
      </c>
      <c r="L136" s="25">
        <v>-1</v>
      </c>
      <c r="M136" s="26">
        <v>379</v>
      </c>
      <c r="N136" s="27">
        <v>0.32728842832469773</v>
      </c>
      <c r="O136" s="28">
        <v>674</v>
      </c>
      <c r="P136" s="27">
        <v>0.5820379965457686</v>
      </c>
      <c r="Q136" s="28">
        <v>45</v>
      </c>
      <c r="R136" s="29">
        <v>60</v>
      </c>
      <c r="S136" s="28">
        <v>105</v>
      </c>
      <c r="T136" s="30">
        <v>9.0673575129533682E-2</v>
      </c>
      <c r="U136" s="28">
        <v>12</v>
      </c>
      <c r="V136" s="35">
        <v>25</v>
      </c>
      <c r="W136" s="32">
        <v>37</v>
      </c>
      <c r="X136" s="33">
        <v>3.1951640759930913E-2</v>
      </c>
    </row>
    <row r="137" spans="1:24" ht="16.5" customHeight="1" x14ac:dyDescent="0.4">
      <c r="A137" s="45">
        <v>105</v>
      </c>
      <c r="B137" s="46" t="s">
        <v>191</v>
      </c>
      <c r="C137" s="45">
        <v>752</v>
      </c>
      <c r="D137" s="47" t="s">
        <v>146</v>
      </c>
      <c r="E137" s="23">
        <v>402</v>
      </c>
      <c r="F137" s="24">
        <v>660</v>
      </c>
      <c r="G137" s="24">
        <v>645</v>
      </c>
      <c r="H137" s="25">
        <v>1305</v>
      </c>
      <c r="I137" s="23">
        <v>0</v>
      </c>
      <c r="J137" s="24">
        <v>4</v>
      </c>
      <c r="K137" s="24">
        <v>-2</v>
      </c>
      <c r="L137" s="25">
        <v>2</v>
      </c>
      <c r="M137" s="26">
        <v>337</v>
      </c>
      <c r="N137" s="27">
        <v>0.2582375478927203</v>
      </c>
      <c r="O137" s="28">
        <v>825</v>
      </c>
      <c r="P137" s="27">
        <v>0.63218390804597702</v>
      </c>
      <c r="Q137" s="28">
        <v>63</v>
      </c>
      <c r="R137" s="29">
        <v>80</v>
      </c>
      <c r="S137" s="28">
        <v>143</v>
      </c>
      <c r="T137" s="30">
        <v>0.10957854406130269</v>
      </c>
      <c r="U137" s="28">
        <v>27</v>
      </c>
      <c r="V137" s="35">
        <v>34</v>
      </c>
      <c r="W137" s="32">
        <v>61</v>
      </c>
      <c r="X137" s="33">
        <v>4.674329501915709E-2</v>
      </c>
    </row>
    <row r="138" spans="1:24" ht="16.5" customHeight="1" x14ac:dyDescent="0.4">
      <c r="A138" s="45"/>
      <c r="B138" s="46" t="s">
        <v>187</v>
      </c>
      <c r="C138" s="45"/>
      <c r="D138" s="47"/>
      <c r="E138" s="48">
        <f>SUM(E136:E137)</f>
        <v>762</v>
      </c>
      <c r="F138" s="49">
        <f t="shared" ref="F138:M138" si="10">SUM(F136:F137)</f>
        <v>1246</v>
      </c>
      <c r="G138" s="49">
        <f t="shared" si="10"/>
        <v>1217</v>
      </c>
      <c r="H138" s="50">
        <f t="shared" si="10"/>
        <v>2463</v>
      </c>
      <c r="I138" s="48">
        <f t="shared" si="10"/>
        <v>3</v>
      </c>
      <c r="J138" s="49">
        <f t="shared" si="10"/>
        <v>7</v>
      </c>
      <c r="K138" s="49">
        <f t="shared" si="10"/>
        <v>-6</v>
      </c>
      <c r="L138" s="50">
        <f t="shared" si="10"/>
        <v>1</v>
      </c>
      <c r="M138" s="51">
        <f t="shared" si="10"/>
        <v>716</v>
      </c>
      <c r="N138" s="27">
        <f>M138/$H$138</f>
        <v>0.29070239545269994</v>
      </c>
      <c r="O138" s="52">
        <f>SUM(O136:O137)</f>
        <v>1499</v>
      </c>
      <c r="P138" s="27">
        <f>O138/$H$138</f>
        <v>0.60860738936256598</v>
      </c>
      <c r="Q138" s="52">
        <f>SUM(Q136:Q137)</f>
        <v>108</v>
      </c>
      <c r="R138" s="53">
        <f>SUM(R136:R137)</f>
        <v>140</v>
      </c>
      <c r="S138" s="52">
        <f>SUM(S136:S137)</f>
        <v>248</v>
      </c>
      <c r="T138" s="30">
        <f>S138/$H$138</f>
        <v>0.10069021518473406</v>
      </c>
      <c r="U138" s="54">
        <f>SUM(U136:U137)</f>
        <v>39</v>
      </c>
      <c r="V138" s="53">
        <f>SUM(V136:V137)</f>
        <v>59</v>
      </c>
      <c r="W138" s="55">
        <f>SUM(W136:W137)</f>
        <v>98</v>
      </c>
      <c r="X138" s="33">
        <f>W138/$H$138</f>
        <v>3.9788875355257818E-2</v>
      </c>
    </row>
    <row r="139" spans="1:24" ht="16.5" customHeight="1" x14ac:dyDescent="0.4">
      <c r="A139" s="45">
        <v>110</v>
      </c>
      <c r="B139" s="46" t="s">
        <v>192</v>
      </c>
      <c r="C139" s="45">
        <v>761</v>
      </c>
      <c r="D139" s="47" t="s">
        <v>148</v>
      </c>
      <c r="E139" s="23">
        <v>342</v>
      </c>
      <c r="F139" s="24">
        <v>517</v>
      </c>
      <c r="G139" s="24">
        <v>518</v>
      </c>
      <c r="H139" s="25">
        <v>1035</v>
      </c>
      <c r="I139" s="23">
        <v>2</v>
      </c>
      <c r="J139" s="24">
        <v>0</v>
      </c>
      <c r="K139" s="24">
        <v>1</v>
      </c>
      <c r="L139" s="25">
        <v>1</v>
      </c>
      <c r="M139" s="26">
        <v>178</v>
      </c>
      <c r="N139" s="27">
        <v>0.17198067632850242</v>
      </c>
      <c r="O139" s="28">
        <v>679</v>
      </c>
      <c r="P139" s="27">
        <v>0.65603864734299522</v>
      </c>
      <c r="Q139" s="28">
        <v>88</v>
      </c>
      <c r="R139" s="29">
        <v>90</v>
      </c>
      <c r="S139" s="28">
        <v>178</v>
      </c>
      <c r="T139" s="30">
        <v>0.17198067632850242</v>
      </c>
      <c r="U139" s="28">
        <v>36</v>
      </c>
      <c r="V139" s="35">
        <v>46</v>
      </c>
      <c r="W139" s="32">
        <v>82</v>
      </c>
      <c r="X139" s="33">
        <v>7.922705314009662E-2</v>
      </c>
    </row>
    <row r="140" spans="1:24" ht="16.5" customHeight="1" x14ac:dyDescent="0.4">
      <c r="A140" s="45">
        <v>110</v>
      </c>
      <c r="B140" s="46" t="s">
        <v>192</v>
      </c>
      <c r="C140" s="45">
        <v>762</v>
      </c>
      <c r="D140" s="47" t="s">
        <v>149</v>
      </c>
      <c r="E140" s="23">
        <v>427</v>
      </c>
      <c r="F140" s="24">
        <v>667</v>
      </c>
      <c r="G140" s="24">
        <v>635</v>
      </c>
      <c r="H140" s="25">
        <v>1302</v>
      </c>
      <c r="I140" s="23">
        <v>1</v>
      </c>
      <c r="J140" s="24">
        <v>-3</v>
      </c>
      <c r="K140" s="24">
        <v>-8</v>
      </c>
      <c r="L140" s="25">
        <v>-11</v>
      </c>
      <c r="M140" s="26">
        <v>262</v>
      </c>
      <c r="N140" s="27">
        <v>0.20122887864823349</v>
      </c>
      <c r="O140" s="28">
        <v>841</v>
      </c>
      <c r="P140" s="27">
        <v>0.64592933947772657</v>
      </c>
      <c r="Q140" s="28">
        <v>87</v>
      </c>
      <c r="R140" s="29">
        <v>112</v>
      </c>
      <c r="S140" s="28">
        <v>199</v>
      </c>
      <c r="T140" s="30">
        <v>0.15284178187403993</v>
      </c>
      <c r="U140" s="28">
        <v>32</v>
      </c>
      <c r="V140" s="35">
        <v>55</v>
      </c>
      <c r="W140" s="32">
        <v>87</v>
      </c>
      <c r="X140" s="33">
        <v>6.6820276497695855E-2</v>
      </c>
    </row>
    <row r="141" spans="1:24" ht="16.5" customHeight="1" x14ac:dyDescent="0.4">
      <c r="A141" s="45"/>
      <c r="B141" s="46" t="s">
        <v>187</v>
      </c>
      <c r="C141" s="45"/>
      <c r="D141" s="47"/>
      <c r="E141" s="48">
        <f>SUM(E139:E140)</f>
        <v>769</v>
      </c>
      <c r="F141" s="49">
        <f t="shared" ref="F141:M141" si="11">SUM(F139:F140)</f>
        <v>1184</v>
      </c>
      <c r="G141" s="49">
        <f t="shared" si="11"/>
        <v>1153</v>
      </c>
      <c r="H141" s="50">
        <f t="shared" si="11"/>
        <v>2337</v>
      </c>
      <c r="I141" s="48">
        <f t="shared" si="11"/>
        <v>3</v>
      </c>
      <c r="J141" s="49">
        <f t="shared" si="11"/>
        <v>-3</v>
      </c>
      <c r="K141" s="49">
        <f t="shared" si="11"/>
        <v>-7</v>
      </c>
      <c r="L141" s="50">
        <f t="shared" si="11"/>
        <v>-10</v>
      </c>
      <c r="M141" s="51">
        <f t="shared" si="11"/>
        <v>440</v>
      </c>
      <c r="N141" s="27">
        <f>M141/$H$141</f>
        <v>0.18827556696619599</v>
      </c>
      <c r="O141" s="52">
        <f>SUM(O139:O140)</f>
        <v>1520</v>
      </c>
      <c r="P141" s="27">
        <f>O141/$H$141</f>
        <v>0.65040650406504064</v>
      </c>
      <c r="Q141" s="52">
        <f>SUM(Q139:Q140)</f>
        <v>175</v>
      </c>
      <c r="R141" s="53">
        <f>SUM(R139:R140)</f>
        <v>202</v>
      </c>
      <c r="S141" s="52">
        <f>SUM(S139:S140)</f>
        <v>377</v>
      </c>
      <c r="T141" s="30">
        <f>S141/$H$141</f>
        <v>0.16131792896876337</v>
      </c>
      <c r="U141" s="54">
        <f>SUM(U139:U140)</f>
        <v>68</v>
      </c>
      <c r="V141" s="53">
        <f>SUM(V139:V140)</f>
        <v>101</v>
      </c>
      <c r="W141" s="55">
        <f>SUM(W139:W140)</f>
        <v>169</v>
      </c>
      <c r="X141" s="33">
        <f>W141/$H$141</f>
        <v>7.2314933675652546E-2</v>
      </c>
    </row>
    <row r="142" spans="1:24" ht="16.5" customHeight="1" x14ac:dyDescent="0.4">
      <c r="A142" s="45">
        <v>120</v>
      </c>
      <c r="B142" s="46" t="s">
        <v>22</v>
      </c>
      <c r="C142" s="45">
        <v>800</v>
      </c>
      <c r="D142" s="47" t="s">
        <v>153</v>
      </c>
      <c r="E142" s="23">
        <v>335</v>
      </c>
      <c r="F142" s="24">
        <v>461</v>
      </c>
      <c r="G142" s="24">
        <v>441</v>
      </c>
      <c r="H142" s="25">
        <v>902</v>
      </c>
      <c r="I142" s="23">
        <v>2</v>
      </c>
      <c r="J142" s="24">
        <v>1</v>
      </c>
      <c r="K142" s="24">
        <v>2</v>
      </c>
      <c r="L142" s="25">
        <v>3</v>
      </c>
      <c r="M142" s="26">
        <v>166</v>
      </c>
      <c r="N142" s="27">
        <v>0.18403547671840353</v>
      </c>
      <c r="O142" s="28">
        <v>509</v>
      </c>
      <c r="P142" s="27">
        <v>0.56430155210643018</v>
      </c>
      <c r="Q142" s="28">
        <v>111</v>
      </c>
      <c r="R142" s="29">
        <v>116</v>
      </c>
      <c r="S142" s="28">
        <v>227</v>
      </c>
      <c r="T142" s="30">
        <v>0.25166297117516628</v>
      </c>
      <c r="U142" s="28">
        <v>44</v>
      </c>
      <c r="V142" s="35">
        <v>42</v>
      </c>
      <c r="W142" s="32">
        <v>86</v>
      </c>
      <c r="X142" s="33">
        <v>9.5343680709534362E-2</v>
      </c>
    </row>
    <row r="143" spans="1:24" ht="16.5" customHeight="1" x14ac:dyDescent="0.4">
      <c r="A143" s="45">
        <v>120</v>
      </c>
      <c r="B143" s="46" t="s">
        <v>22</v>
      </c>
      <c r="C143" s="45">
        <v>801</v>
      </c>
      <c r="D143" s="47" t="s">
        <v>154</v>
      </c>
      <c r="E143" s="23">
        <v>129</v>
      </c>
      <c r="F143" s="24">
        <v>173</v>
      </c>
      <c r="G143" s="24">
        <v>176</v>
      </c>
      <c r="H143" s="25">
        <v>349</v>
      </c>
      <c r="I143" s="23">
        <v>-1</v>
      </c>
      <c r="J143" s="24">
        <v>-2</v>
      </c>
      <c r="K143" s="24">
        <v>0</v>
      </c>
      <c r="L143" s="25">
        <v>-2</v>
      </c>
      <c r="M143" s="26">
        <v>33</v>
      </c>
      <c r="N143" s="27">
        <v>9.4555873925501438E-2</v>
      </c>
      <c r="O143" s="28">
        <v>201</v>
      </c>
      <c r="P143" s="27">
        <v>0.5759312320916905</v>
      </c>
      <c r="Q143" s="28">
        <v>52</v>
      </c>
      <c r="R143" s="29">
        <v>63</v>
      </c>
      <c r="S143" s="28">
        <v>115</v>
      </c>
      <c r="T143" s="30">
        <v>0.32951289398280803</v>
      </c>
      <c r="U143" s="28">
        <v>19</v>
      </c>
      <c r="V143" s="35">
        <v>27</v>
      </c>
      <c r="W143" s="32">
        <v>46</v>
      </c>
      <c r="X143" s="33">
        <v>0.1318051575931232</v>
      </c>
    </row>
    <row r="144" spans="1:24" ht="16.5" customHeight="1" x14ac:dyDescent="0.4">
      <c r="A144" s="45">
        <v>120</v>
      </c>
      <c r="B144" s="46" t="s">
        <v>22</v>
      </c>
      <c r="C144" s="45">
        <v>802</v>
      </c>
      <c r="D144" s="47" t="s">
        <v>155</v>
      </c>
      <c r="E144" s="23">
        <v>200</v>
      </c>
      <c r="F144" s="24">
        <v>258</v>
      </c>
      <c r="G144" s="24">
        <v>280</v>
      </c>
      <c r="H144" s="25">
        <v>538</v>
      </c>
      <c r="I144" s="23">
        <v>2</v>
      </c>
      <c r="J144" s="24">
        <v>2</v>
      </c>
      <c r="K144" s="24">
        <v>0</v>
      </c>
      <c r="L144" s="25">
        <v>2</v>
      </c>
      <c r="M144" s="26">
        <v>100</v>
      </c>
      <c r="N144" s="27">
        <v>0.18587360594795538</v>
      </c>
      <c r="O144" s="28">
        <v>302</v>
      </c>
      <c r="P144" s="27">
        <v>0.56133828996282531</v>
      </c>
      <c r="Q144" s="28">
        <v>68</v>
      </c>
      <c r="R144" s="29">
        <v>68</v>
      </c>
      <c r="S144" s="28">
        <v>136</v>
      </c>
      <c r="T144" s="30">
        <v>0.25278810408921931</v>
      </c>
      <c r="U144" s="28">
        <v>29</v>
      </c>
      <c r="V144" s="35">
        <v>25</v>
      </c>
      <c r="W144" s="32">
        <v>54</v>
      </c>
      <c r="X144" s="33">
        <v>0.10037174721189591</v>
      </c>
    </row>
    <row r="145" spans="1:24" ht="16.5" customHeight="1" x14ac:dyDescent="0.4">
      <c r="A145" s="45">
        <v>120</v>
      </c>
      <c r="B145" s="46" t="s">
        <v>22</v>
      </c>
      <c r="C145" s="45">
        <v>810</v>
      </c>
      <c r="D145" s="47" t="s">
        <v>156</v>
      </c>
      <c r="E145" s="23">
        <v>149</v>
      </c>
      <c r="F145" s="24">
        <v>203</v>
      </c>
      <c r="G145" s="24">
        <v>196</v>
      </c>
      <c r="H145" s="25">
        <v>399</v>
      </c>
      <c r="I145" s="23">
        <v>3</v>
      </c>
      <c r="J145" s="24">
        <v>0</v>
      </c>
      <c r="K145" s="24">
        <v>0</v>
      </c>
      <c r="L145" s="25">
        <v>0</v>
      </c>
      <c r="M145" s="26">
        <v>43</v>
      </c>
      <c r="N145" s="27">
        <v>0.10776942355889724</v>
      </c>
      <c r="O145" s="28">
        <v>203</v>
      </c>
      <c r="P145" s="27">
        <v>0.50877192982456143</v>
      </c>
      <c r="Q145" s="28">
        <v>74</v>
      </c>
      <c r="R145" s="29">
        <v>79</v>
      </c>
      <c r="S145" s="28">
        <v>153</v>
      </c>
      <c r="T145" s="30">
        <v>0.38345864661654133</v>
      </c>
      <c r="U145" s="28">
        <v>30</v>
      </c>
      <c r="V145" s="35">
        <v>46</v>
      </c>
      <c r="W145" s="32">
        <v>76</v>
      </c>
      <c r="X145" s="33">
        <v>0.19047619047619047</v>
      </c>
    </row>
    <row r="146" spans="1:24" ht="16.5" customHeight="1" x14ac:dyDescent="0.4">
      <c r="A146" s="45">
        <v>120</v>
      </c>
      <c r="B146" s="46" t="s">
        <v>22</v>
      </c>
      <c r="C146" s="45">
        <v>820</v>
      </c>
      <c r="D146" s="47" t="s">
        <v>157</v>
      </c>
      <c r="E146" s="23">
        <v>54</v>
      </c>
      <c r="F146" s="24">
        <v>71</v>
      </c>
      <c r="G146" s="24">
        <v>82</v>
      </c>
      <c r="H146" s="25">
        <v>153</v>
      </c>
      <c r="I146" s="23">
        <v>0</v>
      </c>
      <c r="J146" s="24">
        <v>0</v>
      </c>
      <c r="K146" s="24">
        <v>0</v>
      </c>
      <c r="L146" s="25">
        <v>0</v>
      </c>
      <c r="M146" s="26">
        <v>14</v>
      </c>
      <c r="N146" s="27">
        <v>9.1503267973856203E-2</v>
      </c>
      <c r="O146" s="28">
        <v>71</v>
      </c>
      <c r="P146" s="27">
        <v>0.46405228758169936</v>
      </c>
      <c r="Q146" s="28">
        <v>30</v>
      </c>
      <c r="R146" s="29">
        <v>38</v>
      </c>
      <c r="S146" s="28">
        <v>68</v>
      </c>
      <c r="T146" s="30">
        <v>0.44444444444444442</v>
      </c>
      <c r="U146" s="28">
        <v>13</v>
      </c>
      <c r="V146" s="35">
        <v>17</v>
      </c>
      <c r="W146" s="32">
        <v>30</v>
      </c>
      <c r="X146" s="33">
        <v>0.19607843137254902</v>
      </c>
    </row>
    <row r="147" spans="1:24" ht="16.5" customHeight="1" x14ac:dyDescent="0.4">
      <c r="A147" s="45">
        <v>120</v>
      </c>
      <c r="B147" s="46" t="s">
        <v>22</v>
      </c>
      <c r="C147" s="45">
        <v>830</v>
      </c>
      <c r="D147" s="47" t="s">
        <v>158</v>
      </c>
      <c r="E147" s="23">
        <v>50</v>
      </c>
      <c r="F147" s="24">
        <v>60</v>
      </c>
      <c r="G147" s="24">
        <v>57</v>
      </c>
      <c r="H147" s="25">
        <v>117</v>
      </c>
      <c r="I147" s="23">
        <v>0</v>
      </c>
      <c r="J147" s="24">
        <v>0</v>
      </c>
      <c r="K147" s="24">
        <v>-1</v>
      </c>
      <c r="L147" s="25">
        <v>-1</v>
      </c>
      <c r="M147" s="26">
        <v>3</v>
      </c>
      <c r="N147" s="27">
        <v>2.564102564102564E-2</v>
      </c>
      <c r="O147" s="28">
        <v>62</v>
      </c>
      <c r="P147" s="27">
        <v>0.52991452991452992</v>
      </c>
      <c r="Q147" s="28">
        <v>28</v>
      </c>
      <c r="R147" s="29">
        <v>24</v>
      </c>
      <c r="S147" s="28">
        <v>52</v>
      </c>
      <c r="T147" s="30">
        <v>0.44444444444444442</v>
      </c>
      <c r="U147" s="28">
        <v>8</v>
      </c>
      <c r="V147" s="35">
        <v>13</v>
      </c>
      <c r="W147" s="32">
        <v>21</v>
      </c>
      <c r="X147" s="33">
        <v>0.17948717948717949</v>
      </c>
    </row>
    <row r="148" spans="1:24" ht="16.5" customHeight="1" x14ac:dyDescent="0.4">
      <c r="A148" s="45">
        <v>120</v>
      </c>
      <c r="B148" s="46" t="s">
        <v>22</v>
      </c>
      <c r="C148" s="45">
        <v>840</v>
      </c>
      <c r="D148" s="47" t="s">
        <v>159</v>
      </c>
      <c r="E148" s="23">
        <v>92</v>
      </c>
      <c r="F148" s="24">
        <v>109</v>
      </c>
      <c r="G148" s="24">
        <v>125</v>
      </c>
      <c r="H148" s="25">
        <v>234</v>
      </c>
      <c r="I148" s="23">
        <v>0</v>
      </c>
      <c r="J148" s="24">
        <v>-3</v>
      </c>
      <c r="K148" s="24">
        <v>0</v>
      </c>
      <c r="L148" s="25">
        <v>-3</v>
      </c>
      <c r="M148" s="26">
        <v>17</v>
      </c>
      <c r="N148" s="27">
        <v>7.2649572649572655E-2</v>
      </c>
      <c r="O148" s="28">
        <v>117</v>
      </c>
      <c r="P148" s="27">
        <v>0.5</v>
      </c>
      <c r="Q148" s="28">
        <v>47</v>
      </c>
      <c r="R148" s="29">
        <v>53</v>
      </c>
      <c r="S148" s="28">
        <v>100</v>
      </c>
      <c r="T148" s="30">
        <v>0.42735042735042733</v>
      </c>
      <c r="U148" s="28">
        <v>19</v>
      </c>
      <c r="V148" s="35">
        <v>25</v>
      </c>
      <c r="W148" s="32">
        <v>44</v>
      </c>
      <c r="X148" s="33">
        <v>0.18803418803418803</v>
      </c>
    </row>
    <row r="149" spans="1:24" ht="16.5" customHeight="1" x14ac:dyDescent="0.4">
      <c r="A149" s="45">
        <v>120</v>
      </c>
      <c r="B149" s="46" t="s">
        <v>22</v>
      </c>
      <c r="C149" s="45">
        <v>850</v>
      </c>
      <c r="D149" s="47" t="s">
        <v>160</v>
      </c>
      <c r="E149" s="23">
        <v>10</v>
      </c>
      <c r="F149" s="24">
        <v>11</v>
      </c>
      <c r="G149" s="24">
        <v>11</v>
      </c>
      <c r="H149" s="25">
        <v>22</v>
      </c>
      <c r="I149" s="23">
        <v>0</v>
      </c>
      <c r="J149" s="24">
        <v>0</v>
      </c>
      <c r="K149" s="24">
        <v>0</v>
      </c>
      <c r="L149" s="25">
        <v>0</v>
      </c>
      <c r="M149" s="26">
        <v>0</v>
      </c>
      <c r="N149" s="27">
        <v>0</v>
      </c>
      <c r="O149" s="28">
        <v>9</v>
      </c>
      <c r="P149" s="27">
        <v>0.40909090909090912</v>
      </c>
      <c r="Q149" s="28">
        <v>6</v>
      </c>
      <c r="R149" s="29">
        <v>7</v>
      </c>
      <c r="S149" s="28">
        <v>13</v>
      </c>
      <c r="T149" s="30">
        <v>0.59090909090909094</v>
      </c>
      <c r="U149" s="28">
        <v>3</v>
      </c>
      <c r="V149" s="35">
        <v>2</v>
      </c>
      <c r="W149" s="32">
        <v>5</v>
      </c>
      <c r="X149" s="33">
        <v>0.22727272727272727</v>
      </c>
    </row>
    <row r="150" spans="1:24" ht="16.5" customHeight="1" x14ac:dyDescent="0.4">
      <c r="A150" s="45">
        <v>120</v>
      </c>
      <c r="B150" s="46" t="s">
        <v>22</v>
      </c>
      <c r="C150" s="45">
        <v>860</v>
      </c>
      <c r="D150" s="47" t="s">
        <v>161</v>
      </c>
      <c r="E150" s="23">
        <v>146</v>
      </c>
      <c r="F150" s="24">
        <v>179</v>
      </c>
      <c r="G150" s="24">
        <v>205</v>
      </c>
      <c r="H150" s="25">
        <v>384</v>
      </c>
      <c r="I150" s="23">
        <v>0</v>
      </c>
      <c r="J150" s="24">
        <v>-2</v>
      </c>
      <c r="K150" s="24">
        <v>0</v>
      </c>
      <c r="L150" s="25">
        <v>-2</v>
      </c>
      <c r="M150" s="26">
        <v>35</v>
      </c>
      <c r="N150" s="27">
        <v>9.1145833333333329E-2</v>
      </c>
      <c r="O150" s="28">
        <v>186</v>
      </c>
      <c r="P150" s="27">
        <v>0.484375</v>
      </c>
      <c r="Q150" s="28">
        <v>74</v>
      </c>
      <c r="R150" s="29">
        <v>89</v>
      </c>
      <c r="S150" s="28">
        <v>163</v>
      </c>
      <c r="T150" s="30">
        <v>0.42447916666666669</v>
      </c>
      <c r="U150" s="28">
        <v>33</v>
      </c>
      <c r="V150" s="35">
        <v>47</v>
      </c>
      <c r="W150" s="32">
        <v>80</v>
      </c>
      <c r="X150" s="33">
        <v>0.20833333333333334</v>
      </c>
    </row>
    <row r="151" spans="1:24" ht="16.5" customHeight="1" x14ac:dyDescent="0.4">
      <c r="A151" s="45">
        <v>120</v>
      </c>
      <c r="B151" s="46" t="s">
        <v>22</v>
      </c>
      <c r="C151" s="45">
        <v>870</v>
      </c>
      <c r="D151" s="47" t="s">
        <v>162</v>
      </c>
      <c r="E151" s="23">
        <v>61</v>
      </c>
      <c r="F151" s="24">
        <v>83</v>
      </c>
      <c r="G151" s="24">
        <v>86</v>
      </c>
      <c r="H151" s="25">
        <v>169</v>
      </c>
      <c r="I151" s="23">
        <v>-1</v>
      </c>
      <c r="J151" s="24">
        <v>0</v>
      </c>
      <c r="K151" s="24">
        <v>-2</v>
      </c>
      <c r="L151" s="25">
        <v>-2</v>
      </c>
      <c r="M151" s="26">
        <v>13</v>
      </c>
      <c r="N151" s="27">
        <v>7.6923076923076927E-2</v>
      </c>
      <c r="O151" s="28">
        <v>91</v>
      </c>
      <c r="P151" s="27">
        <v>0.53846153846153844</v>
      </c>
      <c r="Q151" s="28">
        <v>34</v>
      </c>
      <c r="R151" s="29">
        <v>31</v>
      </c>
      <c r="S151" s="28">
        <v>65</v>
      </c>
      <c r="T151" s="30">
        <v>0.38461538461538464</v>
      </c>
      <c r="U151" s="28">
        <v>9</v>
      </c>
      <c r="V151" s="35">
        <v>15</v>
      </c>
      <c r="W151" s="32">
        <v>24</v>
      </c>
      <c r="X151" s="33">
        <v>0.14201183431952663</v>
      </c>
    </row>
    <row r="152" spans="1:24" ht="16.5" customHeight="1" x14ac:dyDescent="0.4">
      <c r="A152" s="45">
        <v>120</v>
      </c>
      <c r="B152" s="46" t="s">
        <v>22</v>
      </c>
      <c r="C152" s="45">
        <v>880</v>
      </c>
      <c r="D152" s="47" t="s">
        <v>163</v>
      </c>
      <c r="E152" s="23">
        <v>101</v>
      </c>
      <c r="F152" s="24">
        <v>123</v>
      </c>
      <c r="G152" s="24">
        <v>115</v>
      </c>
      <c r="H152" s="25">
        <v>238</v>
      </c>
      <c r="I152" s="23">
        <v>0</v>
      </c>
      <c r="J152" s="24">
        <v>0</v>
      </c>
      <c r="K152" s="24">
        <v>0</v>
      </c>
      <c r="L152" s="25">
        <v>0</v>
      </c>
      <c r="M152" s="26">
        <v>16</v>
      </c>
      <c r="N152" s="27">
        <v>6.7226890756302518E-2</v>
      </c>
      <c r="O152" s="28">
        <v>114</v>
      </c>
      <c r="P152" s="27">
        <v>0.47899159663865548</v>
      </c>
      <c r="Q152" s="28">
        <v>50</v>
      </c>
      <c r="R152" s="29">
        <v>58</v>
      </c>
      <c r="S152" s="28">
        <v>108</v>
      </c>
      <c r="T152" s="30">
        <v>0.45378151260504201</v>
      </c>
      <c r="U152" s="28">
        <v>21</v>
      </c>
      <c r="V152" s="35">
        <v>28</v>
      </c>
      <c r="W152" s="32">
        <v>49</v>
      </c>
      <c r="X152" s="33">
        <v>0.20588235294117646</v>
      </c>
    </row>
    <row r="153" spans="1:24" ht="16.5" customHeight="1" x14ac:dyDescent="0.4">
      <c r="A153" s="45">
        <v>120</v>
      </c>
      <c r="B153" s="46" t="s">
        <v>22</v>
      </c>
      <c r="C153" s="45">
        <v>890</v>
      </c>
      <c r="D153" s="47" t="s">
        <v>164</v>
      </c>
      <c r="E153" s="23">
        <v>48</v>
      </c>
      <c r="F153" s="24">
        <v>64</v>
      </c>
      <c r="G153" s="24">
        <v>63</v>
      </c>
      <c r="H153" s="25">
        <v>127</v>
      </c>
      <c r="I153" s="23">
        <v>0</v>
      </c>
      <c r="J153" s="24">
        <v>1</v>
      </c>
      <c r="K153" s="24">
        <v>0</v>
      </c>
      <c r="L153" s="25">
        <v>1</v>
      </c>
      <c r="M153" s="26">
        <v>12</v>
      </c>
      <c r="N153" s="27">
        <v>9.4488188976377951E-2</v>
      </c>
      <c r="O153" s="28">
        <v>55</v>
      </c>
      <c r="P153" s="27">
        <v>0.43307086614173229</v>
      </c>
      <c r="Q153" s="28">
        <v>24</v>
      </c>
      <c r="R153" s="29">
        <v>36</v>
      </c>
      <c r="S153" s="28">
        <v>60</v>
      </c>
      <c r="T153" s="30">
        <v>0.47244094488188976</v>
      </c>
      <c r="U153" s="28">
        <v>7</v>
      </c>
      <c r="V153" s="35">
        <v>22</v>
      </c>
      <c r="W153" s="32">
        <v>29</v>
      </c>
      <c r="X153" s="33">
        <v>0.2283464566929134</v>
      </c>
    </row>
    <row r="154" spans="1:24" ht="16.5" customHeight="1" x14ac:dyDescent="0.4">
      <c r="A154" s="45">
        <v>120</v>
      </c>
      <c r="B154" s="46" t="s">
        <v>22</v>
      </c>
      <c r="C154" s="45">
        <v>900</v>
      </c>
      <c r="D154" s="47" t="s">
        <v>165</v>
      </c>
      <c r="E154" s="23">
        <v>66</v>
      </c>
      <c r="F154" s="24">
        <v>84</v>
      </c>
      <c r="G154" s="24">
        <v>87</v>
      </c>
      <c r="H154" s="25">
        <v>171</v>
      </c>
      <c r="I154" s="23">
        <v>1</v>
      </c>
      <c r="J154" s="24">
        <v>1</v>
      </c>
      <c r="K154" s="24">
        <v>1</v>
      </c>
      <c r="L154" s="25">
        <v>2</v>
      </c>
      <c r="M154" s="26">
        <v>7</v>
      </c>
      <c r="N154" s="27">
        <v>4.0935672514619881E-2</v>
      </c>
      <c r="O154" s="28">
        <v>83</v>
      </c>
      <c r="P154" s="27">
        <v>0.4853801169590643</v>
      </c>
      <c r="Q154" s="28">
        <v>39</v>
      </c>
      <c r="R154" s="29">
        <v>42</v>
      </c>
      <c r="S154" s="28">
        <v>81</v>
      </c>
      <c r="T154" s="30">
        <v>0.47368421052631576</v>
      </c>
      <c r="U154" s="28">
        <v>16</v>
      </c>
      <c r="V154" s="35">
        <v>23</v>
      </c>
      <c r="W154" s="32">
        <v>39</v>
      </c>
      <c r="X154" s="33">
        <v>0.22807017543859648</v>
      </c>
    </row>
    <row r="155" spans="1:24" ht="16.5" customHeight="1" x14ac:dyDescent="0.4">
      <c r="A155" s="45">
        <v>120</v>
      </c>
      <c r="B155" s="46" t="s">
        <v>22</v>
      </c>
      <c r="C155" s="45">
        <v>910</v>
      </c>
      <c r="D155" s="47" t="s">
        <v>166</v>
      </c>
      <c r="E155" s="23">
        <v>49</v>
      </c>
      <c r="F155" s="24">
        <v>64</v>
      </c>
      <c r="G155" s="24">
        <v>63</v>
      </c>
      <c r="H155" s="25">
        <v>127</v>
      </c>
      <c r="I155" s="23">
        <v>0</v>
      </c>
      <c r="J155" s="24">
        <v>0</v>
      </c>
      <c r="K155" s="24">
        <v>-1</v>
      </c>
      <c r="L155" s="25">
        <v>-1</v>
      </c>
      <c r="M155" s="26">
        <v>5</v>
      </c>
      <c r="N155" s="27">
        <v>3.937007874015748E-2</v>
      </c>
      <c r="O155" s="28">
        <v>65</v>
      </c>
      <c r="P155" s="27">
        <v>0.51181102362204722</v>
      </c>
      <c r="Q155" s="28">
        <v>27</v>
      </c>
      <c r="R155" s="29">
        <v>30</v>
      </c>
      <c r="S155" s="28">
        <v>57</v>
      </c>
      <c r="T155" s="30">
        <v>0.44881889763779526</v>
      </c>
      <c r="U155" s="28">
        <v>10</v>
      </c>
      <c r="V155" s="35">
        <v>17</v>
      </c>
      <c r="W155" s="32">
        <v>27</v>
      </c>
      <c r="X155" s="33">
        <v>0.2125984251968504</v>
      </c>
    </row>
    <row r="156" spans="1:24" ht="16.5" customHeight="1" x14ac:dyDescent="0.4">
      <c r="A156" s="45">
        <v>120</v>
      </c>
      <c r="B156" s="46" t="s">
        <v>22</v>
      </c>
      <c r="C156" s="45">
        <v>920</v>
      </c>
      <c r="D156" s="47" t="s">
        <v>167</v>
      </c>
      <c r="E156" s="23">
        <v>83</v>
      </c>
      <c r="F156" s="24">
        <v>99</v>
      </c>
      <c r="G156" s="24">
        <v>104</v>
      </c>
      <c r="H156" s="25">
        <v>203</v>
      </c>
      <c r="I156" s="23">
        <v>1</v>
      </c>
      <c r="J156" s="24">
        <v>2</v>
      </c>
      <c r="K156" s="24">
        <v>1</v>
      </c>
      <c r="L156" s="25">
        <v>3</v>
      </c>
      <c r="M156" s="26">
        <v>6</v>
      </c>
      <c r="N156" s="27">
        <v>2.9556650246305417E-2</v>
      </c>
      <c r="O156" s="28">
        <v>101</v>
      </c>
      <c r="P156" s="27">
        <v>0.49753694581280788</v>
      </c>
      <c r="Q156" s="28">
        <v>42</v>
      </c>
      <c r="R156" s="29">
        <v>54</v>
      </c>
      <c r="S156" s="28">
        <v>96</v>
      </c>
      <c r="T156" s="30">
        <v>0.47290640394088668</v>
      </c>
      <c r="U156" s="28">
        <v>16</v>
      </c>
      <c r="V156" s="35">
        <v>27</v>
      </c>
      <c r="W156" s="32">
        <v>43</v>
      </c>
      <c r="X156" s="33">
        <v>0.21182266009852216</v>
      </c>
    </row>
    <row r="157" spans="1:24" ht="16.5" customHeight="1" x14ac:dyDescent="0.4">
      <c r="A157" s="45">
        <v>120</v>
      </c>
      <c r="B157" s="46" t="s">
        <v>22</v>
      </c>
      <c r="C157" s="45">
        <v>930</v>
      </c>
      <c r="D157" s="47" t="s">
        <v>168</v>
      </c>
      <c r="E157" s="23">
        <v>42</v>
      </c>
      <c r="F157" s="24">
        <v>45</v>
      </c>
      <c r="G157" s="24">
        <v>48</v>
      </c>
      <c r="H157" s="25">
        <v>93</v>
      </c>
      <c r="I157" s="23">
        <v>0</v>
      </c>
      <c r="J157" s="24">
        <v>0</v>
      </c>
      <c r="K157" s="24">
        <v>-1</v>
      </c>
      <c r="L157" s="25">
        <v>-1</v>
      </c>
      <c r="M157" s="26">
        <v>2</v>
      </c>
      <c r="N157" s="27">
        <v>2.1505376344086023E-2</v>
      </c>
      <c r="O157" s="28">
        <v>44</v>
      </c>
      <c r="P157" s="27">
        <v>0.4731182795698925</v>
      </c>
      <c r="Q157" s="28">
        <v>21</v>
      </c>
      <c r="R157" s="29">
        <v>26</v>
      </c>
      <c r="S157" s="28">
        <v>47</v>
      </c>
      <c r="T157" s="30">
        <v>0.5053763440860215</v>
      </c>
      <c r="U157" s="28">
        <v>6</v>
      </c>
      <c r="V157" s="35">
        <v>14</v>
      </c>
      <c r="W157" s="32">
        <v>20</v>
      </c>
      <c r="X157" s="33">
        <v>0.21505376344086022</v>
      </c>
    </row>
    <row r="158" spans="1:24" ht="16.5" customHeight="1" x14ac:dyDescent="0.4">
      <c r="A158" s="45"/>
      <c r="B158" s="46" t="s">
        <v>187</v>
      </c>
      <c r="C158" s="45"/>
      <c r="D158" s="47"/>
      <c r="E158" s="48">
        <f>SUM(E142:E157)</f>
        <v>1615</v>
      </c>
      <c r="F158" s="49">
        <f t="shared" ref="F158:M158" si="12">SUM(F142:F157)</f>
        <v>2087</v>
      </c>
      <c r="G158" s="49">
        <f t="shared" si="12"/>
        <v>2139</v>
      </c>
      <c r="H158" s="50">
        <f t="shared" si="12"/>
        <v>4226</v>
      </c>
      <c r="I158" s="48">
        <f t="shared" si="12"/>
        <v>7</v>
      </c>
      <c r="J158" s="49">
        <f t="shared" si="12"/>
        <v>0</v>
      </c>
      <c r="K158" s="49">
        <f t="shared" si="12"/>
        <v>-1</v>
      </c>
      <c r="L158" s="50">
        <f t="shared" si="12"/>
        <v>-1</v>
      </c>
      <c r="M158" s="51">
        <f t="shared" si="12"/>
        <v>472</v>
      </c>
      <c r="N158" s="27">
        <f>M158/$H$158</f>
        <v>0.11168954093705631</v>
      </c>
      <c r="O158" s="52">
        <f>SUM(O142:O157)</f>
        <v>2213</v>
      </c>
      <c r="P158" s="27">
        <f>O158/$H$158</f>
        <v>0.52366303833412209</v>
      </c>
      <c r="Q158" s="52">
        <f>SUM(Q142:Q157)</f>
        <v>727</v>
      </c>
      <c r="R158" s="53">
        <f>SUM(R142:R157)</f>
        <v>814</v>
      </c>
      <c r="S158" s="52">
        <f>SUM(S142:S157)</f>
        <v>1541</v>
      </c>
      <c r="T158" s="30">
        <f>S158/$H$158</f>
        <v>0.36464742072882156</v>
      </c>
      <c r="U158" s="54">
        <f>SUM(U142:U157)</f>
        <v>283</v>
      </c>
      <c r="V158" s="53">
        <f>SUM(V142:V157)</f>
        <v>390</v>
      </c>
      <c r="W158" s="55">
        <f>SUM(W142:W157)</f>
        <v>673</v>
      </c>
      <c r="X158" s="33">
        <f>W158/$H$158</f>
        <v>0.15925224798864174</v>
      </c>
    </row>
    <row r="159" spans="1:24" ht="16.5" customHeight="1" x14ac:dyDescent="0.4">
      <c r="A159" s="45">
        <v>130</v>
      </c>
      <c r="B159" s="46" t="s">
        <v>23</v>
      </c>
      <c r="C159" s="45">
        <v>940</v>
      </c>
      <c r="D159" s="47" t="s">
        <v>169</v>
      </c>
      <c r="E159" s="23">
        <v>418</v>
      </c>
      <c r="F159" s="24">
        <v>519</v>
      </c>
      <c r="G159" s="24">
        <v>531</v>
      </c>
      <c r="H159" s="25">
        <v>1050</v>
      </c>
      <c r="I159" s="23">
        <v>0</v>
      </c>
      <c r="J159" s="24">
        <v>0</v>
      </c>
      <c r="K159" s="24">
        <v>0</v>
      </c>
      <c r="L159" s="25">
        <v>0</v>
      </c>
      <c r="M159" s="26">
        <v>105</v>
      </c>
      <c r="N159" s="27">
        <v>0.1</v>
      </c>
      <c r="O159" s="28">
        <v>654</v>
      </c>
      <c r="P159" s="27">
        <v>0.62285714285714289</v>
      </c>
      <c r="Q159" s="28">
        <v>140</v>
      </c>
      <c r="R159" s="29">
        <v>151</v>
      </c>
      <c r="S159" s="28">
        <v>291</v>
      </c>
      <c r="T159" s="30">
        <v>0.27714285714285714</v>
      </c>
      <c r="U159" s="28">
        <v>38</v>
      </c>
      <c r="V159" s="35">
        <v>58</v>
      </c>
      <c r="W159" s="32">
        <v>96</v>
      </c>
      <c r="X159" s="33">
        <v>9.1428571428571428E-2</v>
      </c>
    </row>
    <row r="160" spans="1:24" ht="16.5" customHeight="1" x14ac:dyDescent="0.4">
      <c r="A160" s="45">
        <v>130</v>
      </c>
      <c r="B160" s="46" t="s">
        <v>23</v>
      </c>
      <c r="C160" s="45">
        <v>941</v>
      </c>
      <c r="D160" s="47" t="s">
        <v>170</v>
      </c>
      <c r="E160" s="23">
        <v>386</v>
      </c>
      <c r="F160" s="24">
        <v>454</v>
      </c>
      <c r="G160" s="24">
        <v>491</v>
      </c>
      <c r="H160" s="25">
        <v>945</v>
      </c>
      <c r="I160" s="23">
        <v>0</v>
      </c>
      <c r="J160" s="24">
        <v>-1</v>
      </c>
      <c r="K160" s="24">
        <v>-3</v>
      </c>
      <c r="L160" s="25">
        <v>-4</v>
      </c>
      <c r="M160" s="26">
        <v>88</v>
      </c>
      <c r="N160" s="27">
        <v>9.3121693121693119E-2</v>
      </c>
      <c r="O160" s="28">
        <v>536</v>
      </c>
      <c r="P160" s="27">
        <v>0.56719576719576714</v>
      </c>
      <c r="Q160" s="28">
        <v>164</v>
      </c>
      <c r="R160" s="29">
        <v>157</v>
      </c>
      <c r="S160" s="28">
        <v>321</v>
      </c>
      <c r="T160" s="30">
        <v>0.3396825396825397</v>
      </c>
      <c r="U160" s="28">
        <v>61</v>
      </c>
      <c r="V160" s="35">
        <v>66</v>
      </c>
      <c r="W160" s="32">
        <v>127</v>
      </c>
      <c r="X160" s="33">
        <v>0.1343915343915344</v>
      </c>
    </row>
    <row r="161" spans="1:24" ht="16.5" customHeight="1" x14ac:dyDescent="0.4">
      <c r="A161" s="45">
        <v>130</v>
      </c>
      <c r="B161" s="46" t="s">
        <v>23</v>
      </c>
      <c r="C161" s="45">
        <v>942</v>
      </c>
      <c r="D161" s="47" t="s">
        <v>171</v>
      </c>
      <c r="E161" s="23">
        <v>330</v>
      </c>
      <c r="F161" s="24">
        <v>395</v>
      </c>
      <c r="G161" s="24">
        <v>399</v>
      </c>
      <c r="H161" s="25">
        <v>794</v>
      </c>
      <c r="I161" s="23">
        <v>0</v>
      </c>
      <c r="J161" s="24">
        <v>-11</v>
      </c>
      <c r="K161" s="24">
        <v>-7</v>
      </c>
      <c r="L161" s="25">
        <v>-18</v>
      </c>
      <c r="M161" s="26">
        <v>52</v>
      </c>
      <c r="N161" s="27">
        <v>6.5491183879093195E-2</v>
      </c>
      <c r="O161" s="28">
        <v>485</v>
      </c>
      <c r="P161" s="27">
        <v>0.61083123425692698</v>
      </c>
      <c r="Q161" s="28">
        <v>129</v>
      </c>
      <c r="R161" s="29">
        <v>128</v>
      </c>
      <c r="S161" s="28">
        <v>257</v>
      </c>
      <c r="T161" s="30">
        <v>0.32367758186397982</v>
      </c>
      <c r="U161" s="28">
        <v>30</v>
      </c>
      <c r="V161" s="35">
        <v>51</v>
      </c>
      <c r="W161" s="32">
        <v>81</v>
      </c>
      <c r="X161" s="33">
        <v>0.10201511335012595</v>
      </c>
    </row>
    <row r="162" spans="1:24" ht="16.5" customHeight="1" x14ac:dyDescent="0.4">
      <c r="A162" s="45">
        <v>130</v>
      </c>
      <c r="B162" s="46" t="s">
        <v>23</v>
      </c>
      <c r="C162" s="45">
        <v>943</v>
      </c>
      <c r="D162" s="47" t="s">
        <v>172</v>
      </c>
      <c r="E162" s="23">
        <v>385</v>
      </c>
      <c r="F162" s="24">
        <v>470</v>
      </c>
      <c r="G162" s="24">
        <v>516</v>
      </c>
      <c r="H162" s="25">
        <v>986</v>
      </c>
      <c r="I162" s="23">
        <v>2</v>
      </c>
      <c r="J162" s="24">
        <v>0</v>
      </c>
      <c r="K162" s="24">
        <v>-3</v>
      </c>
      <c r="L162" s="25">
        <v>-3</v>
      </c>
      <c r="M162" s="26">
        <v>75</v>
      </c>
      <c r="N162" s="27">
        <v>7.6064908722109539E-2</v>
      </c>
      <c r="O162" s="28">
        <v>632</v>
      </c>
      <c r="P162" s="27">
        <v>0.64097363083164305</v>
      </c>
      <c r="Q162" s="28">
        <v>137</v>
      </c>
      <c r="R162" s="29">
        <v>142</v>
      </c>
      <c r="S162" s="28">
        <v>279</v>
      </c>
      <c r="T162" s="30">
        <v>0.28296146044624748</v>
      </c>
      <c r="U162" s="28">
        <v>51</v>
      </c>
      <c r="V162" s="35">
        <v>58</v>
      </c>
      <c r="W162" s="32">
        <v>109</v>
      </c>
      <c r="X162" s="33">
        <v>0.11054766734279919</v>
      </c>
    </row>
    <row r="163" spans="1:24" ht="16.5" customHeight="1" x14ac:dyDescent="0.4">
      <c r="A163" s="45">
        <v>130</v>
      </c>
      <c r="B163" s="46" t="s">
        <v>23</v>
      </c>
      <c r="C163" s="45">
        <v>944</v>
      </c>
      <c r="D163" s="47" t="s">
        <v>173</v>
      </c>
      <c r="E163" s="23">
        <v>349</v>
      </c>
      <c r="F163" s="24">
        <v>434</v>
      </c>
      <c r="G163" s="24">
        <v>450</v>
      </c>
      <c r="H163" s="25">
        <v>884</v>
      </c>
      <c r="I163" s="23">
        <v>2</v>
      </c>
      <c r="J163" s="24">
        <v>2</v>
      </c>
      <c r="K163" s="24">
        <v>0</v>
      </c>
      <c r="L163" s="25">
        <v>2</v>
      </c>
      <c r="M163" s="26">
        <v>50</v>
      </c>
      <c r="N163" s="27">
        <v>5.6561085972850679E-2</v>
      </c>
      <c r="O163" s="28">
        <v>636</v>
      </c>
      <c r="P163" s="27">
        <v>0.71945701357466063</v>
      </c>
      <c r="Q163" s="28">
        <v>105</v>
      </c>
      <c r="R163" s="29">
        <v>93</v>
      </c>
      <c r="S163" s="28">
        <v>198</v>
      </c>
      <c r="T163" s="30">
        <v>0.2239819004524887</v>
      </c>
      <c r="U163" s="28">
        <v>34</v>
      </c>
      <c r="V163" s="35">
        <v>46</v>
      </c>
      <c r="W163" s="32">
        <v>80</v>
      </c>
      <c r="X163" s="33">
        <v>9.0497737556561084E-2</v>
      </c>
    </row>
    <row r="164" spans="1:24" ht="16.5" customHeight="1" x14ac:dyDescent="0.4">
      <c r="A164" s="45"/>
      <c r="B164" s="46" t="s">
        <v>187</v>
      </c>
      <c r="C164" s="45"/>
      <c r="D164" s="47"/>
      <c r="E164" s="48">
        <f>SUM(E159:E163)</f>
        <v>1868</v>
      </c>
      <c r="F164" s="49">
        <f t="shared" ref="F164:M164" si="13">SUM(F159:F163)</f>
        <v>2272</v>
      </c>
      <c r="G164" s="49">
        <f t="shared" si="13"/>
        <v>2387</v>
      </c>
      <c r="H164" s="50">
        <f t="shared" si="13"/>
        <v>4659</v>
      </c>
      <c r="I164" s="48">
        <f t="shared" si="13"/>
        <v>4</v>
      </c>
      <c r="J164" s="49">
        <f t="shared" si="13"/>
        <v>-10</v>
      </c>
      <c r="K164" s="49">
        <f t="shared" si="13"/>
        <v>-13</v>
      </c>
      <c r="L164" s="50">
        <f t="shared" si="13"/>
        <v>-23</v>
      </c>
      <c r="M164" s="51">
        <f t="shared" si="13"/>
        <v>370</v>
      </c>
      <c r="N164" s="27">
        <f>M164/$H$164</f>
        <v>7.9416183730414258E-2</v>
      </c>
      <c r="O164" s="52">
        <f>SUM(O159:O163)</f>
        <v>2943</v>
      </c>
      <c r="P164" s="27">
        <f>O164/$H$164</f>
        <v>0.63168061815840304</v>
      </c>
      <c r="Q164" s="52">
        <f>SUM(Q159:Q163)</f>
        <v>675</v>
      </c>
      <c r="R164" s="53">
        <f>SUM(R159:R163)</f>
        <v>671</v>
      </c>
      <c r="S164" s="52">
        <f>SUM(S159:S163)</f>
        <v>1346</v>
      </c>
      <c r="T164" s="30">
        <f>S164/$H$164</f>
        <v>0.28890319811118265</v>
      </c>
      <c r="U164" s="54">
        <f>SUM(U159:U163)</f>
        <v>214</v>
      </c>
      <c r="V164" s="53">
        <f>SUM(V159:V163)</f>
        <v>279</v>
      </c>
      <c r="W164" s="55">
        <f>SUM(W159:W163)</f>
        <v>493</v>
      </c>
      <c r="X164" s="33">
        <f>W164/$H$164</f>
        <v>0.10581669886241683</v>
      </c>
    </row>
    <row r="165" spans="1:24" ht="16.5" customHeight="1" x14ac:dyDescent="0.4">
      <c r="A165" s="45">
        <v>140</v>
      </c>
      <c r="B165" s="46" t="s">
        <v>24</v>
      </c>
      <c r="C165" s="45">
        <v>950</v>
      </c>
      <c r="D165" s="47" t="s">
        <v>174</v>
      </c>
      <c r="E165" s="23">
        <v>263</v>
      </c>
      <c r="F165" s="24">
        <v>335</v>
      </c>
      <c r="G165" s="24">
        <v>309</v>
      </c>
      <c r="H165" s="25">
        <v>644</v>
      </c>
      <c r="I165" s="23">
        <v>0</v>
      </c>
      <c r="J165" s="24">
        <v>1</v>
      </c>
      <c r="K165" s="24">
        <v>1</v>
      </c>
      <c r="L165" s="25">
        <v>2</v>
      </c>
      <c r="M165" s="26">
        <v>38</v>
      </c>
      <c r="N165" s="27">
        <v>5.9006211180124224E-2</v>
      </c>
      <c r="O165" s="28">
        <v>395</v>
      </c>
      <c r="P165" s="27">
        <v>0.61335403726708071</v>
      </c>
      <c r="Q165" s="28">
        <v>113</v>
      </c>
      <c r="R165" s="29">
        <v>98</v>
      </c>
      <c r="S165" s="28">
        <v>211</v>
      </c>
      <c r="T165" s="30">
        <v>0.32763975155279501</v>
      </c>
      <c r="U165" s="28">
        <v>35</v>
      </c>
      <c r="V165" s="35">
        <v>37</v>
      </c>
      <c r="W165" s="32">
        <v>72</v>
      </c>
      <c r="X165" s="33">
        <v>0.11180124223602485</v>
      </c>
    </row>
    <row r="166" spans="1:24" ht="16.5" customHeight="1" x14ac:dyDescent="0.4">
      <c r="A166" s="45">
        <v>140</v>
      </c>
      <c r="B166" s="46" t="s">
        <v>24</v>
      </c>
      <c r="C166" s="45">
        <v>951</v>
      </c>
      <c r="D166" s="47" t="s">
        <v>175</v>
      </c>
      <c r="E166" s="23">
        <v>272</v>
      </c>
      <c r="F166" s="24">
        <v>319</v>
      </c>
      <c r="G166" s="24">
        <v>323</v>
      </c>
      <c r="H166" s="25">
        <v>642</v>
      </c>
      <c r="I166" s="23">
        <v>3</v>
      </c>
      <c r="J166" s="24">
        <v>0</v>
      </c>
      <c r="K166" s="24">
        <v>1</v>
      </c>
      <c r="L166" s="25">
        <v>1</v>
      </c>
      <c r="M166" s="26">
        <v>44</v>
      </c>
      <c r="N166" s="27">
        <v>6.8535825545171333E-2</v>
      </c>
      <c r="O166" s="28">
        <v>359</v>
      </c>
      <c r="P166" s="27">
        <v>0.55919003115264798</v>
      </c>
      <c r="Q166" s="28">
        <v>121</v>
      </c>
      <c r="R166" s="29">
        <v>118</v>
      </c>
      <c r="S166" s="28">
        <v>239</v>
      </c>
      <c r="T166" s="30">
        <v>0.37227414330218067</v>
      </c>
      <c r="U166" s="28">
        <v>36</v>
      </c>
      <c r="V166" s="35">
        <v>44</v>
      </c>
      <c r="W166" s="32">
        <v>80</v>
      </c>
      <c r="X166" s="33">
        <v>0.12461059190031153</v>
      </c>
    </row>
    <row r="167" spans="1:24" ht="16.5" customHeight="1" x14ac:dyDescent="0.4">
      <c r="A167" s="45">
        <v>140</v>
      </c>
      <c r="B167" s="46" t="s">
        <v>24</v>
      </c>
      <c r="C167" s="45">
        <v>952</v>
      </c>
      <c r="D167" s="47" t="s">
        <v>176</v>
      </c>
      <c r="E167" s="23">
        <v>249</v>
      </c>
      <c r="F167" s="24">
        <v>380</v>
      </c>
      <c r="G167" s="24">
        <v>388</v>
      </c>
      <c r="H167" s="25">
        <v>768</v>
      </c>
      <c r="I167" s="23">
        <v>0</v>
      </c>
      <c r="J167" s="24">
        <v>-1</v>
      </c>
      <c r="K167" s="24">
        <v>-1</v>
      </c>
      <c r="L167" s="25">
        <v>-2</v>
      </c>
      <c r="M167" s="26">
        <v>212</v>
      </c>
      <c r="N167" s="27">
        <v>0.27604166666666669</v>
      </c>
      <c r="O167" s="28">
        <v>482</v>
      </c>
      <c r="P167" s="27">
        <v>0.62760416666666663</v>
      </c>
      <c r="Q167" s="28">
        <v>35</v>
      </c>
      <c r="R167" s="29">
        <v>39</v>
      </c>
      <c r="S167" s="28">
        <v>74</v>
      </c>
      <c r="T167" s="30">
        <v>9.6354166666666671E-2</v>
      </c>
      <c r="U167" s="28">
        <v>10</v>
      </c>
      <c r="V167" s="35">
        <v>13</v>
      </c>
      <c r="W167" s="32">
        <v>23</v>
      </c>
      <c r="X167" s="33">
        <v>2.9947916666666668E-2</v>
      </c>
    </row>
    <row r="168" spans="1:24" ht="16.5" customHeight="1" x14ac:dyDescent="0.4">
      <c r="A168" s="45">
        <v>140</v>
      </c>
      <c r="B168" s="46" t="s">
        <v>24</v>
      </c>
      <c r="C168" s="45">
        <v>953</v>
      </c>
      <c r="D168" s="47" t="s">
        <v>177</v>
      </c>
      <c r="E168" s="23">
        <v>341</v>
      </c>
      <c r="F168" s="24">
        <v>439</v>
      </c>
      <c r="G168" s="24">
        <v>438</v>
      </c>
      <c r="H168" s="25">
        <v>877</v>
      </c>
      <c r="I168" s="23">
        <v>3</v>
      </c>
      <c r="J168" s="24">
        <v>3</v>
      </c>
      <c r="K168" s="24">
        <v>-2</v>
      </c>
      <c r="L168" s="25">
        <v>1</v>
      </c>
      <c r="M168" s="26">
        <v>96</v>
      </c>
      <c r="N168" s="27">
        <v>0.10946408209806158</v>
      </c>
      <c r="O168" s="28">
        <v>604</v>
      </c>
      <c r="P168" s="27">
        <v>0.68871151653363738</v>
      </c>
      <c r="Q168" s="28">
        <v>81</v>
      </c>
      <c r="R168" s="29">
        <v>96</v>
      </c>
      <c r="S168" s="28">
        <v>177</v>
      </c>
      <c r="T168" s="30">
        <v>0.20182440136830102</v>
      </c>
      <c r="U168" s="28">
        <v>22</v>
      </c>
      <c r="V168" s="35">
        <v>38</v>
      </c>
      <c r="W168" s="32">
        <v>60</v>
      </c>
      <c r="X168" s="33">
        <v>6.8415051311288486E-2</v>
      </c>
    </row>
    <row r="169" spans="1:24" ht="16.5" customHeight="1" x14ac:dyDescent="0.4">
      <c r="A169" s="45"/>
      <c r="B169" s="46" t="s">
        <v>187</v>
      </c>
      <c r="C169" s="45"/>
      <c r="D169" s="47"/>
      <c r="E169" s="48">
        <f>SUM(E165:E168)</f>
        <v>1125</v>
      </c>
      <c r="F169" s="49">
        <f t="shared" ref="F169:M169" si="14">SUM(F165:F168)</f>
        <v>1473</v>
      </c>
      <c r="G169" s="49">
        <f t="shared" si="14"/>
        <v>1458</v>
      </c>
      <c r="H169" s="50">
        <f t="shared" si="14"/>
        <v>2931</v>
      </c>
      <c r="I169" s="48">
        <f t="shared" si="14"/>
        <v>6</v>
      </c>
      <c r="J169" s="49">
        <f t="shared" si="14"/>
        <v>3</v>
      </c>
      <c r="K169" s="49">
        <f t="shared" si="14"/>
        <v>-1</v>
      </c>
      <c r="L169" s="50">
        <f t="shared" si="14"/>
        <v>2</v>
      </c>
      <c r="M169" s="51">
        <f t="shared" si="14"/>
        <v>390</v>
      </c>
      <c r="N169" s="27">
        <f>M169/$H$169</f>
        <v>0.13306038894575231</v>
      </c>
      <c r="O169" s="52">
        <f>SUM(O165:O168)</f>
        <v>1840</v>
      </c>
      <c r="P169" s="27">
        <f>O169/$H$169</f>
        <v>0.62777209143636981</v>
      </c>
      <c r="Q169" s="52">
        <f>SUM(Q165:Q168)</f>
        <v>350</v>
      </c>
      <c r="R169" s="53">
        <f>SUM(R165:R168)</f>
        <v>351</v>
      </c>
      <c r="S169" s="52">
        <f>SUM(S165:S168)</f>
        <v>701</v>
      </c>
      <c r="T169" s="30">
        <f>S169/$H$169</f>
        <v>0.23916751961787786</v>
      </c>
      <c r="U169" s="52">
        <f>SUM(U165:U168)</f>
        <v>103</v>
      </c>
      <c r="V169" s="58">
        <f>SUM(V165:V168)</f>
        <v>132</v>
      </c>
      <c r="W169" s="55">
        <f>SUM(W165:W168)</f>
        <v>235</v>
      </c>
      <c r="X169" s="33">
        <f>W169/$H$169</f>
        <v>8.017741385192767E-2</v>
      </c>
    </row>
    <row r="170" spans="1:24" ht="16.5" customHeight="1" x14ac:dyDescent="0.4">
      <c r="A170" s="45">
        <v>150</v>
      </c>
      <c r="B170" s="46" t="s">
        <v>194</v>
      </c>
      <c r="C170" s="45">
        <v>956</v>
      </c>
      <c r="D170" s="47" t="s">
        <v>178</v>
      </c>
      <c r="E170" s="23">
        <v>418</v>
      </c>
      <c r="F170" s="24">
        <v>655</v>
      </c>
      <c r="G170" s="24">
        <v>688</v>
      </c>
      <c r="H170" s="25">
        <v>1343</v>
      </c>
      <c r="I170" s="23">
        <v>0</v>
      </c>
      <c r="J170" s="24">
        <v>-1</v>
      </c>
      <c r="K170" s="24">
        <v>4</v>
      </c>
      <c r="L170" s="25">
        <v>3</v>
      </c>
      <c r="M170" s="26">
        <v>430</v>
      </c>
      <c r="N170" s="27">
        <v>0.32017870439314966</v>
      </c>
      <c r="O170" s="28">
        <v>852</v>
      </c>
      <c r="P170" s="27">
        <v>0.63440059568131046</v>
      </c>
      <c r="Q170" s="28">
        <v>23</v>
      </c>
      <c r="R170" s="29">
        <v>38</v>
      </c>
      <c r="S170" s="28">
        <v>61</v>
      </c>
      <c r="T170" s="30">
        <v>4.5420699925539834E-2</v>
      </c>
      <c r="U170" s="28">
        <v>2</v>
      </c>
      <c r="V170" s="35">
        <v>7</v>
      </c>
      <c r="W170" s="32">
        <v>9</v>
      </c>
      <c r="X170" s="33">
        <v>6.7014147431124346E-3</v>
      </c>
    </row>
    <row r="171" spans="1:24" ht="16.5" customHeight="1" x14ac:dyDescent="0.4">
      <c r="A171" s="45"/>
      <c r="B171" s="46" t="s">
        <v>187</v>
      </c>
      <c r="C171" s="45"/>
      <c r="D171" s="47"/>
      <c r="E171" s="48">
        <f t="shared" ref="E171:M171" si="15">SUM(E170)</f>
        <v>418</v>
      </c>
      <c r="F171" s="49">
        <f t="shared" si="15"/>
        <v>655</v>
      </c>
      <c r="G171" s="49">
        <f t="shared" si="15"/>
        <v>688</v>
      </c>
      <c r="H171" s="50">
        <f t="shared" si="15"/>
        <v>1343</v>
      </c>
      <c r="I171" s="48">
        <f t="shared" si="15"/>
        <v>0</v>
      </c>
      <c r="J171" s="49">
        <f t="shared" si="15"/>
        <v>-1</v>
      </c>
      <c r="K171" s="49">
        <f t="shared" si="15"/>
        <v>4</v>
      </c>
      <c r="L171" s="50">
        <f t="shared" si="15"/>
        <v>3</v>
      </c>
      <c r="M171" s="51">
        <f t="shared" si="15"/>
        <v>430</v>
      </c>
      <c r="N171" s="27">
        <f>M171/$H$171</f>
        <v>0.32017870439314966</v>
      </c>
      <c r="O171" s="52">
        <f>SUM(O170)</f>
        <v>852</v>
      </c>
      <c r="P171" s="27">
        <f>O171/$H$171</f>
        <v>0.63440059568131046</v>
      </c>
      <c r="Q171" s="52">
        <f>SUM(Q170)</f>
        <v>23</v>
      </c>
      <c r="R171" s="53">
        <f>SUM(R170)</f>
        <v>38</v>
      </c>
      <c r="S171" s="52">
        <f>SUM(S170)</f>
        <v>61</v>
      </c>
      <c r="T171" s="30">
        <f>S171/$H$171</f>
        <v>4.5420699925539834E-2</v>
      </c>
      <c r="U171" s="54">
        <f>SUM(U170)</f>
        <v>2</v>
      </c>
      <c r="V171" s="53">
        <f>SUM(V170)</f>
        <v>7</v>
      </c>
      <c r="W171" s="55">
        <f>SUM(W170)</f>
        <v>9</v>
      </c>
      <c r="X171" s="33">
        <f>W171/$H$171</f>
        <v>6.7014147431124346E-3</v>
      </c>
    </row>
    <row r="172" spans="1:24" ht="16.5" customHeight="1" x14ac:dyDescent="0.4">
      <c r="A172" s="45">
        <v>160</v>
      </c>
      <c r="B172" s="46" t="s">
        <v>25</v>
      </c>
      <c r="C172" s="45">
        <v>961</v>
      </c>
      <c r="D172" s="47" t="s">
        <v>179</v>
      </c>
      <c r="E172" s="23">
        <v>219</v>
      </c>
      <c r="F172" s="24">
        <v>256</v>
      </c>
      <c r="G172" s="24">
        <v>248</v>
      </c>
      <c r="H172" s="25">
        <v>504</v>
      </c>
      <c r="I172" s="23">
        <v>0</v>
      </c>
      <c r="J172" s="24">
        <v>-1</v>
      </c>
      <c r="K172" s="24">
        <v>-1</v>
      </c>
      <c r="L172" s="25">
        <v>-2</v>
      </c>
      <c r="M172" s="26">
        <v>31</v>
      </c>
      <c r="N172" s="27">
        <v>6.1507936507936505E-2</v>
      </c>
      <c r="O172" s="28">
        <v>265</v>
      </c>
      <c r="P172" s="27">
        <v>0.52579365079365081</v>
      </c>
      <c r="Q172" s="28">
        <v>108</v>
      </c>
      <c r="R172" s="29">
        <v>100</v>
      </c>
      <c r="S172" s="28">
        <v>208</v>
      </c>
      <c r="T172" s="30">
        <v>0.41269841269841268</v>
      </c>
      <c r="U172" s="28">
        <v>34</v>
      </c>
      <c r="V172" s="35">
        <v>32</v>
      </c>
      <c r="W172" s="32">
        <v>66</v>
      </c>
      <c r="X172" s="33">
        <v>0.13095238095238096</v>
      </c>
    </row>
    <row r="173" spans="1:24" ht="16.5" customHeight="1" x14ac:dyDescent="0.4">
      <c r="A173" s="45">
        <v>160</v>
      </c>
      <c r="B173" s="46" t="s">
        <v>25</v>
      </c>
      <c r="C173" s="45">
        <v>962</v>
      </c>
      <c r="D173" s="47" t="s">
        <v>180</v>
      </c>
      <c r="E173" s="23">
        <v>337</v>
      </c>
      <c r="F173" s="24">
        <v>421</v>
      </c>
      <c r="G173" s="24">
        <v>442</v>
      </c>
      <c r="H173" s="25">
        <v>863</v>
      </c>
      <c r="I173" s="23">
        <v>2</v>
      </c>
      <c r="J173" s="24">
        <v>0</v>
      </c>
      <c r="K173" s="24">
        <v>3</v>
      </c>
      <c r="L173" s="25">
        <v>3</v>
      </c>
      <c r="M173" s="26">
        <v>92</v>
      </c>
      <c r="N173" s="27">
        <v>0.10660486674391657</v>
      </c>
      <c r="O173" s="28">
        <v>537</v>
      </c>
      <c r="P173" s="27">
        <v>0.6222479721900348</v>
      </c>
      <c r="Q173" s="28">
        <v>112</v>
      </c>
      <c r="R173" s="29">
        <v>122</v>
      </c>
      <c r="S173" s="28">
        <v>234</v>
      </c>
      <c r="T173" s="30">
        <v>0.27114716106604869</v>
      </c>
      <c r="U173" s="28">
        <v>39</v>
      </c>
      <c r="V173" s="35">
        <v>55</v>
      </c>
      <c r="W173" s="32">
        <v>94</v>
      </c>
      <c r="X173" s="33">
        <v>0.10892236384704519</v>
      </c>
    </row>
    <row r="174" spans="1:24" ht="16.5" customHeight="1" x14ac:dyDescent="0.4">
      <c r="A174" s="45">
        <v>160</v>
      </c>
      <c r="B174" s="46" t="s">
        <v>25</v>
      </c>
      <c r="C174" s="45">
        <v>963</v>
      </c>
      <c r="D174" s="47" t="s">
        <v>181</v>
      </c>
      <c r="E174" s="23">
        <v>219</v>
      </c>
      <c r="F174" s="24">
        <v>312</v>
      </c>
      <c r="G174" s="24">
        <v>318</v>
      </c>
      <c r="H174" s="25">
        <v>630</v>
      </c>
      <c r="I174" s="23">
        <v>-2</v>
      </c>
      <c r="J174" s="24">
        <v>-8</v>
      </c>
      <c r="K174" s="24">
        <v>-3</v>
      </c>
      <c r="L174" s="25">
        <v>-11</v>
      </c>
      <c r="M174" s="26">
        <v>105</v>
      </c>
      <c r="N174" s="27">
        <v>0.16666666666666666</v>
      </c>
      <c r="O174" s="28">
        <v>424</v>
      </c>
      <c r="P174" s="27">
        <v>0.67301587301587307</v>
      </c>
      <c r="Q174" s="28">
        <v>47</v>
      </c>
      <c r="R174" s="29">
        <v>54</v>
      </c>
      <c r="S174" s="28">
        <v>101</v>
      </c>
      <c r="T174" s="30">
        <v>0.16031746031746033</v>
      </c>
      <c r="U174" s="28">
        <v>14</v>
      </c>
      <c r="V174" s="35">
        <v>17</v>
      </c>
      <c r="W174" s="32">
        <v>31</v>
      </c>
      <c r="X174" s="33">
        <v>4.9206349206349205E-2</v>
      </c>
    </row>
    <row r="175" spans="1:24" ht="16.5" customHeight="1" x14ac:dyDescent="0.4">
      <c r="A175" s="45">
        <v>160</v>
      </c>
      <c r="B175" s="46" t="s">
        <v>25</v>
      </c>
      <c r="C175" s="45">
        <v>964</v>
      </c>
      <c r="D175" s="47" t="s">
        <v>182</v>
      </c>
      <c r="E175" s="23">
        <v>310</v>
      </c>
      <c r="F175" s="24">
        <v>401</v>
      </c>
      <c r="G175" s="24">
        <v>406</v>
      </c>
      <c r="H175" s="25">
        <v>807</v>
      </c>
      <c r="I175" s="23">
        <v>1</v>
      </c>
      <c r="J175" s="24">
        <v>-4</v>
      </c>
      <c r="K175" s="24">
        <v>-1</v>
      </c>
      <c r="L175" s="25">
        <v>-5</v>
      </c>
      <c r="M175" s="26">
        <v>91</v>
      </c>
      <c r="N175" s="27">
        <v>0.1127633209417596</v>
      </c>
      <c r="O175" s="28">
        <v>491</v>
      </c>
      <c r="P175" s="27">
        <v>0.60842627013630735</v>
      </c>
      <c r="Q175" s="28">
        <v>107</v>
      </c>
      <c r="R175" s="29">
        <v>118</v>
      </c>
      <c r="S175" s="28">
        <v>225</v>
      </c>
      <c r="T175" s="30">
        <v>0.27881040892193309</v>
      </c>
      <c r="U175" s="28">
        <v>41</v>
      </c>
      <c r="V175" s="35">
        <v>55</v>
      </c>
      <c r="W175" s="32">
        <v>96</v>
      </c>
      <c r="X175" s="33">
        <v>0.11895910780669144</v>
      </c>
    </row>
    <row r="176" spans="1:24" ht="16.5" customHeight="1" x14ac:dyDescent="0.4">
      <c r="A176" s="45">
        <v>160</v>
      </c>
      <c r="B176" s="46" t="s">
        <v>25</v>
      </c>
      <c r="C176" s="45">
        <v>965</v>
      </c>
      <c r="D176" s="47" t="s">
        <v>183</v>
      </c>
      <c r="E176" s="23">
        <v>316</v>
      </c>
      <c r="F176" s="24">
        <v>409</v>
      </c>
      <c r="G176" s="24">
        <v>437</v>
      </c>
      <c r="H176" s="25">
        <v>846</v>
      </c>
      <c r="I176" s="23">
        <v>-1</v>
      </c>
      <c r="J176" s="24">
        <v>-4</v>
      </c>
      <c r="K176" s="24">
        <v>0</v>
      </c>
      <c r="L176" s="25">
        <v>-4</v>
      </c>
      <c r="M176" s="26">
        <v>99</v>
      </c>
      <c r="N176" s="27">
        <v>0.11702127659574468</v>
      </c>
      <c r="O176" s="28">
        <v>551</v>
      </c>
      <c r="P176" s="27">
        <v>0.65130023640661938</v>
      </c>
      <c r="Q176" s="28">
        <v>97</v>
      </c>
      <c r="R176" s="29">
        <v>99</v>
      </c>
      <c r="S176" s="28">
        <v>196</v>
      </c>
      <c r="T176" s="30">
        <v>0.23167848699763594</v>
      </c>
      <c r="U176" s="28">
        <v>37</v>
      </c>
      <c r="V176" s="35">
        <v>49</v>
      </c>
      <c r="W176" s="32">
        <v>86</v>
      </c>
      <c r="X176" s="33">
        <v>0.10165484633569739</v>
      </c>
    </row>
    <row r="177" spans="1:24" ht="16.5" customHeight="1" x14ac:dyDescent="0.4">
      <c r="A177" s="45"/>
      <c r="B177" s="46" t="s">
        <v>187</v>
      </c>
      <c r="C177" s="45"/>
      <c r="D177" s="47"/>
      <c r="E177" s="48">
        <f>SUM(E172:E176)</f>
        <v>1401</v>
      </c>
      <c r="F177" s="49">
        <f t="shared" ref="F177:M177" si="16">SUM(F172:F176)</f>
        <v>1799</v>
      </c>
      <c r="G177" s="49">
        <f t="shared" si="16"/>
        <v>1851</v>
      </c>
      <c r="H177" s="50">
        <f t="shared" si="16"/>
        <v>3650</v>
      </c>
      <c r="I177" s="48">
        <f t="shared" si="16"/>
        <v>0</v>
      </c>
      <c r="J177" s="49">
        <f t="shared" si="16"/>
        <v>-17</v>
      </c>
      <c r="K177" s="49">
        <f t="shared" si="16"/>
        <v>-2</v>
      </c>
      <c r="L177" s="50">
        <f t="shared" si="16"/>
        <v>-19</v>
      </c>
      <c r="M177" s="51">
        <f t="shared" si="16"/>
        <v>418</v>
      </c>
      <c r="N177" s="27">
        <f>M177/$H$177</f>
        <v>0.11452054794520548</v>
      </c>
      <c r="O177" s="52">
        <f>SUM(O172:O176)</f>
        <v>2268</v>
      </c>
      <c r="P177" s="27">
        <f>O177/$H$177</f>
        <v>0.62136986301369868</v>
      </c>
      <c r="Q177" s="52">
        <f>SUM(Q172:Q176)</f>
        <v>471</v>
      </c>
      <c r="R177" s="53">
        <f>SUM(R172:R176)</f>
        <v>493</v>
      </c>
      <c r="S177" s="52">
        <f>SUM(S172:S176)</f>
        <v>964</v>
      </c>
      <c r="T177" s="30">
        <f>S177/$H$177</f>
        <v>0.26410958904109588</v>
      </c>
      <c r="U177" s="54">
        <f>SUM(U172:U176)</f>
        <v>165</v>
      </c>
      <c r="V177" s="58">
        <f>SUM(V172:V176)</f>
        <v>208</v>
      </c>
      <c r="W177" s="55">
        <f>SUM(W172:W176)</f>
        <v>373</v>
      </c>
      <c r="X177" s="33">
        <f>W177/$H$177</f>
        <v>0.10219178082191781</v>
      </c>
    </row>
    <row r="178" spans="1:24" ht="16.5" customHeight="1" x14ac:dyDescent="0.4">
      <c r="A178" s="45">
        <v>170</v>
      </c>
      <c r="B178" s="46" t="s">
        <v>193</v>
      </c>
      <c r="C178" s="45">
        <v>971</v>
      </c>
      <c r="D178" s="47" t="s">
        <v>184</v>
      </c>
      <c r="E178" s="23">
        <v>162</v>
      </c>
      <c r="F178" s="24">
        <v>245</v>
      </c>
      <c r="G178" s="24">
        <v>224</v>
      </c>
      <c r="H178" s="25">
        <v>469</v>
      </c>
      <c r="I178" s="23">
        <v>1</v>
      </c>
      <c r="J178" s="24">
        <v>-3</v>
      </c>
      <c r="K178" s="24">
        <v>1</v>
      </c>
      <c r="L178" s="25">
        <v>-2</v>
      </c>
      <c r="M178" s="26">
        <v>53</v>
      </c>
      <c r="N178" s="27">
        <v>0.11300639658848614</v>
      </c>
      <c r="O178" s="28">
        <v>366</v>
      </c>
      <c r="P178" s="27">
        <v>0.78038379530916846</v>
      </c>
      <c r="Q178" s="28">
        <v>23</v>
      </c>
      <c r="R178" s="29">
        <v>27</v>
      </c>
      <c r="S178" s="28">
        <v>50</v>
      </c>
      <c r="T178" s="30">
        <v>0.10660980810234541</v>
      </c>
      <c r="U178" s="28">
        <v>6</v>
      </c>
      <c r="V178" s="35">
        <v>11</v>
      </c>
      <c r="W178" s="32">
        <v>17</v>
      </c>
      <c r="X178" s="33">
        <v>3.6247334754797439E-2</v>
      </c>
    </row>
    <row r="179" spans="1:24" ht="16.5" customHeight="1" x14ac:dyDescent="0.4">
      <c r="A179" s="45">
        <v>170</v>
      </c>
      <c r="B179" s="46" t="s">
        <v>193</v>
      </c>
      <c r="C179" s="45">
        <v>972</v>
      </c>
      <c r="D179" s="47" t="s">
        <v>185</v>
      </c>
      <c r="E179" s="23">
        <v>210</v>
      </c>
      <c r="F179" s="24">
        <v>341</v>
      </c>
      <c r="G179" s="24">
        <v>345</v>
      </c>
      <c r="H179" s="25">
        <v>686</v>
      </c>
      <c r="I179" s="23">
        <v>-1</v>
      </c>
      <c r="J179" s="24">
        <v>-1</v>
      </c>
      <c r="K179" s="24">
        <v>-1</v>
      </c>
      <c r="L179" s="25">
        <v>-2</v>
      </c>
      <c r="M179" s="26">
        <v>186</v>
      </c>
      <c r="N179" s="27">
        <v>0.27113702623906705</v>
      </c>
      <c r="O179" s="28">
        <v>465</v>
      </c>
      <c r="P179" s="27">
        <v>0.67784256559766765</v>
      </c>
      <c r="Q179" s="28">
        <v>17</v>
      </c>
      <c r="R179" s="29">
        <v>18</v>
      </c>
      <c r="S179" s="28">
        <v>35</v>
      </c>
      <c r="T179" s="30">
        <v>5.1020408163265307E-2</v>
      </c>
      <c r="U179" s="28">
        <v>10</v>
      </c>
      <c r="V179" s="35">
        <v>12</v>
      </c>
      <c r="W179" s="32">
        <v>22</v>
      </c>
      <c r="X179" s="33">
        <v>3.2069970845481049E-2</v>
      </c>
    </row>
    <row r="180" spans="1:24" ht="16.5" customHeight="1" x14ac:dyDescent="0.4">
      <c r="A180" s="45">
        <v>170</v>
      </c>
      <c r="B180" s="46" t="s">
        <v>193</v>
      </c>
      <c r="C180" s="45">
        <v>973</v>
      </c>
      <c r="D180" s="47" t="s">
        <v>186</v>
      </c>
      <c r="E180" s="23">
        <v>232</v>
      </c>
      <c r="F180" s="24">
        <v>374</v>
      </c>
      <c r="G180" s="24">
        <v>353</v>
      </c>
      <c r="H180" s="25">
        <v>727</v>
      </c>
      <c r="I180" s="23">
        <v>7</v>
      </c>
      <c r="J180" s="24">
        <v>5</v>
      </c>
      <c r="K180" s="24">
        <v>10</v>
      </c>
      <c r="L180" s="25">
        <v>15</v>
      </c>
      <c r="M180" s="26">
        <v>128</v>
      </c>
      <c r="N180" s="27">
        <v>0.17606602475928473</v>
      </c>
      <c r="O180" s="28">
        <v>556</v>
      </c>
      <c r="P180" s="27">
        <v>0.76478679504814306</v>
      </c>
      <c r="Q180" s="28">
        <v>22</v>
      </c>
      <c r="R180" s="29">
        <v>21</v>
      </c>
      <c r="S180" s="28">
        <v>43</v>
      </c>
      <c r="T180" s="30">
        <v>5.9147180192572216E-2</v>
      </c>
      <c r="U180" s="28">
        <v>6</v>
      </c>
      <c r="V180" s="35">
        <v>6</v>
      </c>
      <c r="W180" s="32">
        <v>12</v>
      </c>
      <c r="X180" s="33">
        <v>1.6506189821182942E-2</v>
      </c>
    </row>
    <row r="181" spans="1:24" ht="16.5" customHeight="1" thickBot="1" x14ac:dyDescent="0.45">
      <c r="A181" s="57"/>
      <c r="B181" s="46" t="s">
        <v>187</v>
      </c>
      <c r="C181" s="59"/>
      <c r="D181" s="60"/>
      <c r="E181" s="48">
        <f>SUM(E178:E180)</f>
        <v>604</v>
      </c>
      <c r="F181" s="49">
        <f t="shared" ref="F181:M181" si="17">SUM(F178:F180)</f>
        <v>960</v>
      </c>
      <c r="G181" s="49">
        <f t="shared" si="17"/>
        <v>922</v>
      </c>
      <c r="H181" s="50">
        <f t="shared" si="17"/>
        <v>1882</v>
      </c>
      <c r="I181" s="48">
        <f t="shared" si="17"/>
        <v>7</v>
      </c>
      <c r="J181" s="49">
        <f t="shared" si="17"/>
        <v>1</v>
      </c>
      <c r="K181" s="49">
        <f t="shared" si="17"/>
        <v>10</v>
      </c>
      <c r="L181" s="50">
        <f t="shared" si="17"/>
        <v>11</v>
      </c>
      <c r="M181" s="61">
        <f t="shared" si="17"/>
        <v>367</v>
      </c>
      <c r="N181" s="27">
        <f>M181/$H$181</f>
        <v>0.19500531349628056</v>
      </c>
      <c r="O181" s="62">
        <f>SUM(O178:O180)</f>
        <v>1387</v>
      </c>
      <c r="P181" s="63">
        <f>O181/$H$181</f>
        <v>0.73698193411264612</v>
      </c>
      <c r="Q181" s="64">
        <f>SUM(Q178:Q180)</f>
        <v>62</v>
      </c>
      <c r="R181" s="65">
        <f>SUM(R178:R180)</f>
        <v>66</v>
      </c>
      <c r="S181" s="62">
        <f>SUM(S178:S180)</f>
        <v>128</v>
      </c>
      <c r="T181" s="63">
        <f>S181/$H$181</f>
        <v>6.8012752391073322E-2</v>
      </c>
      <c r="U181" s="64">
        <f>SUM(U178:U180)</f>
        <v>22</v>
      </c>
      <c r="V181" s="65">
        <f>SUM(V178:V180)</f>
        <v>29</v>
      </c>
      <c r="W181" s="62">
        <f>SUM(W178:W180)</f>
        <v>51</v>
      </c>
      <c r="X181" s="33">
        <f>W181/$H$181</f>
        <v>2.7098831030818279E-2</v>
      </c>
    </row>
    <row r="182" spans="1:24" ht="17.25" customHeight="1" thickTop="1" thickBot="1" x14ac:dyDescent="0.45">
      <c r="A182" s="68"/>
      <c r="B182" s="69"/>
      <c r="C182" s="70"/>
      <c r="D182" s="71"/>
      <c r="E182" s="36">
        <v>32520</v>
      </c>
      <c r="F182" s="37">
        <v>39002</v>
      </c>
      <c r="G182" s="37">
        <v>40437</v>
      </c>
      <c r="H182" s="38">
        <v>79439</v>
      </c>
      <c r="I182" s="36">
        <v>167</v>
      </c>
      <c r="J182" s="37">
        <v>-6</v>
      </c>
      <c r="K182" s="37">
        <v>24</v>
      </c>
      <c r="L182" s="38">
        <v>18</v>
      </c>
      <c r="M182" s="39">
        <v>11861</v>
      </c>
      <c r="N182" s="40">
        <v>0.14930953310086986</v>
      </c>
      <c r="O182" s="41">
        <v>48807</v>
      </c>
      <c r="P182" s="40">
        <v>0.61439595161066984</v>
      </c>
      <c r="Q182" s="39">
        <v>8506</v>
      </c>
      <c r="R182" s="42">
        <v>10265</v>
      </c>
      <c r="S182" s="41">
        <v>18771</v>
      </c>
      <c r="T182" s="43">
        <v>0.23629451528846032</v>
      </c>
      <c r="U182" s="39">
        <v>3628</v>
      </c>
      <c r="V182" s="42">
        <v>5330</v>
      </c>
      <c r="W182" s="41">
        <v>8958</v>
      </c>
      <c r="X182" s="43">
        <v>0.11276576996185753</v>
      </c>
    </row>
    <row r="183" spans="1:24" ht="20.25" thickBot="1" x14ac:dyDescent="0.45">
      <c r="A183" s="72" t="s">
        <v>26</v>
      </c>
      <c r="B183" s="73"/>
      <c r="C183" s="74"/>
      <c r="D183" s="74"/>
    </row>
  </sheetData>
  <mergeCells count="17">
    <mergeCell ref="A1:H1"/>
    <mergeCell ref="A3:A5"/>
    <mergeCell ref="B3:B5"/>
    <mergeCell ref="C3:C5"/>
    <mergeCell ref="D3:D5"/>
    <mergeCell ref="E3:H3"/>
    <mergeCell ref="S5:T5"/>
    <mergeCell ref="W5:X5"/>
    <mergeCell ref="I3:L3"/>
    <mergeCell ref="M3:X3"/>
    <mergeCell ref="E4:E5"/>
    <mergeCell ref="F4:H4"/>
    <mergeCell ref="I4:I5"/>
    <mergeCell ref="J4:L4"/>
    <mergeCell ref="M4:N5"/>
    <mergeCell ref="O4:P5"/>
    <mergeCell ref="U4:X4"/>
  </mergeCells>
  <phoneticPr fontId="2"/>
  <conditionalFormatting sqref="S6:T22 A6:P22 A24:X27 A29:X42 A44:X50 A52:X74 A76:X82 A84:X92 A94:X110 A112:X125 A142:X157 A127:X134 A136:X137 A139:X140 A159:X163 A165:X168 A170:X170 A172:X176 A178:X180 A182:B182">
    <cfRule type="expression" dxfId="32" priority="33">
      <formula>MOD(ROW(),2)=0</formula>
    </cfRule>
  </conditionalFormatting>
  <conditionalFormatting sqref="X6:X22 U6:U22">
    <cfRule type="expression" dxfId="31" priority="32">
      <formula>MOD(ROW(),2)=0</formula>
    </cfRule>
  </conditionalFormatting>
  <conditionalFormatting sqref="W6:W22">
    <cfRule type="expression" dxfId="30" priority="31">
      <formula>MOD(ROW(),2)=0</formula>
    </cfRule>
  </conditionalFormatting>
  <conditionalFormatting sqref="V6:V22">
    <cfRule type="expression" dxfId="29" priority="30">
      <formula>MOD(ROW(),2)=0</formula>
    </cfRule>
  </conditionalFormatting>
  <conditionalFormatting sqref="Q6:Q22">
    <cfRule type="expression" dxfId="28" priority="29">
      <formula>MOD(ROW(),2)=0</formula>
    </cfRule>
  </conditionalFormatting>
  <conditionalFormatting sqref="R6:R22">
    <cfRule type="expression" dxfId="27" priority="28">
      <formula>MOD(ROW(),2)=0</formula>
    </cfRule>
  </conditionalFormatting>
  <conditionalFormatting sqref="A23:X23">
    <cfRule type="expression" dxfId="26" priority="27">
      <formula>MOD(ROW(),2)=0</formula>
    </cfRule>
  </conditionalFormatting>
  <conditionalFormatting sqref="A28:X28">
    <cfRule type="expression" dxfId="25" priority="26">
      <formula>MOD(ROW(),2)=0</formula>
    </cfRule>
  </conditionalFormatting>
  <conditionalFormatting sqref="A43:X43">
    <cfRule type="expression" dxfId="24" priority="25">
      <formula>MOD(ROW(),2)=0</formula>
    </cfRule>
  </conditionalFormatting>
  <conditionalFormatting sqref="A51:D51">
    <cfRule type="expression" dxfId="23" priority="23">
      <formula>MOD(ROW(),2)=0</formula>
    </cfRule>
  </conditionalFormatting>
  <conditionalFormatting sqref="E51:X51">
    <cfRule type="expression" dxfId="22" priority="24">
      <formula>MOD(ROW(),2)=0</formula>
    </cfRule>
  </conditionalFormatting>
  <conditionalFormatting sqref="A75:X75">
    <cfRule type="expression" dxfId="21" priority="22">
      <formula>MOD(ROW(),2)=0</formula>
    </cfRule>
  </conditionalFormatting>
  <conditionalFormatting sqref="A83:X83">
    <cfRule type="expression" dxfId="20" priority="21">
      <formula>MOD(ROW(),2)=0</formula>
    </cfRule>
  </conditionalFormatting>
  <conditionalFormatting sqref="A93:X93">
    <cfRule type="expression" dxfId="19" priority="20">
      <formula>MOD(ROW(),2)=0</formula>
    </cfRule>
  </conditionalFormatting>
  <conditionalFormatting sqref="A111:X111">
    <cfRule type="expression" dxfId="18" priority="19">
      <formula>MOD(ROW(),2)=0</formula>
    </cfRule>
  </conditionalFormatting>
  <conditionalFormatting sqref="A126:X126">
    <cfRule type="expression" dxfId="17" priority="18">
      <formula>MOD(ROW(),2)=0</formula>
    </cfRule>
  </conditionalFormatting>
  <conditionalFormatting sqref="A135:X135">
    <cfRule type="expression" dxfId="16" priority="17">
      <formula>MOD(ROW(),2)=0</formula>
    </cfRule>
  </conditionalFormatting>
  <conditionalFormatting sqref="A138:X138">
    <cfRule type="expression" dxfId="15" priority="16">
      <formula>MOD(ROW(),2)=0</formula>
    </cfRule>
  </conditionalFormatting>
  <conditionalFormatting sqref="A141:X141">
    <cfRule type="expression" dxfId="14" priority="15">
      <formula>MOD(ROW(),2)=0</formula>
    </cfRule>
  </conditionalFormatting>
  <conditionalFormatting sqref="A158:X158">
    <cfRule type="expression" dxfId="13" priority="14">
      <formula>MOD(ROW(),2)=0</formula>
    </cfRule>
  </conditionalFormatting>
  <conditionalFormatting sqref="A164:X164">
    <cfRule type="expression" dxfId="12" priority="13">
      <formula>MOD(ROW(),2)=0</formula>
    </cfRule>
  </conditionalFormatting>
  <conditionalFormatting sqref="A169:X169">
    <cfRule type="expression" dxfId="11" priority="12">
      <formula>MOD(ROW(),2)=0</formula>
    </cfRule>
  </conditionalFormatting>
  <conditionalFormatting sqref="A171:X171">
    <cfRule type="expression" dxfId="10" priority="11">
      <formula>MOD(ROW(),2)=0</formula>
    </cfRule>
  </conditionalFormatting>
  <conditionalFormatting sqref="A177:X177">
    <cfRule type="expression" dxfId="9" priority="10">
      <formula>MOD(ROW(),2)=0</formula>
    </cfRule>
  </conditionalFormatting>
  <conditionalFormatting sqref="E181:M181 O181 S181">
    <cfRule type="expression" dxfId="8" priority="9">
      <formula>MOD(ROW(),2)=0</formula>
    </cfRule>
  </conditionalFormatting>
  <conditionalFormatting sqref="U181">
    <cfRule type="expression" dxfId="7" priority="8">
      <formula>MOD(ROW(),2)=0</formula>
    </cfRule>
  </conditionalFormatting>
  <conditionalFormatting sqref="W181">
    <cfRule type="expression" dxfId="6" priority="7">
      <formula>MOD(ROW(),2)=0</formula>
    </cfRule>
  </conditionalFormatting>
  <conditionalFormatting sqref="V181">
    <cfRule type="expression" dxfId="5" priority="6">
      <formula>MOD(ROW(),2)=0</formula>
    </cfRule>
  </conditionalFormatting>
  <conditionalFormatting sqref="Q181">
    <cfRule type="expression" dxfId="4" priority="5">
      <formula>MOD(ROW(),2)=0</formula>
    </cfRule>
  </conditionalFormatting>
  <conditionalFormatting sqref="R181">
    <cfRule type="expression" dxfId="3" priority="4">
      <formula>MOD(ROW(),2)=0</formula>
    </cfRule>
  </conditionalFormatting>
  <conditionalFormatting sqref="X181 T181 P181 N181">
    <cfRule type="expression" dxfId="2" priority="3">
      <formula>MOD(ROW(),2)=0</formula>
    </cfRule>
  </conditionalFormatting>
  <conditionalFormatting sqref="C181:D181">
    <cfRule type="expression" dxfId="1" priority="2">
      <formula>MOD(ROW(),2)=0</formula>
    </cfRule>
  </conditionalFormatting>
  <conditionalFormatting sqref="A181:B181">
    <cfRule type="expression" dxfId="0" priority="1">
      <formula>MOD(ROW(),2)=0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41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行政区別人口明細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N20-SHIMIN02</dc:creator>
  <cp:lastModifiedBy>荒砥　貴子</cp:lastModifiedBy>
  <cp:lastPrinted>2022-04-11T01:11:45Z</cp:lastPrinted>
  <dcterms:created xsi:type="dcterms:W3CDTF">2022-03-31T10:52:19Z</dcterms:created>
  <dcterms:modified xsi:type="dcterms:W3CDTF">2024-03-14T00:57:50Z</dcterms:modified>
</cp:coreProperties>
</file>