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20490" windowHeight="7530"/>
  </bookViews>
  <sheets>
    <sheet name="行政区別人口明細" sheetId="1" r:id="rId1"/>
  </sheets>
  <definedNames>
    <definedName name="_xlnm._FilterDatabase" localSheetId="0" hidden="1">行政区別人口明細!$A$3:$X$172</definedName>
    <definedName name="_xlnm.Print_Area" localSheetId="0">行政区別人口明細!$A$1:$X$174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173" i="1" l="1"/>
  <c r="X173" i="1"/>
  <c r="V173" i="1"/>
  <c r="U173" i="1"/>
  <c r="S173" i="1"/>
  <c r="T173" i="1"/>
  <c r="R173" i="1"/>
  <c r="Q173" i="1"/>
  <c r="O173" i="1"/>
  <c r="P173" i="1"/>
  <c r="M173" i="1"/>
  <c r="N173" i="1"/>
  <c r="L173" i="1"/>
  <c r="K173" i="1"/>
  <c r="J173" i="1"/>
  <c r="I173" i="1"/>
  <c r="H173" i="1"/>
  <c r="G173" i="1"/>
  <c r="F173" i="1"/>
  <c r="E173" i="1"/>
  <c r="W169" i="1"/>
  <c r="X169" i="1"/>
  <c r="V169" i="1"/>
  <c r="U169" i="1"/>
  <c r="S169" i="1"/>
  <c r="T169" i="1"/>
  <c r="R169" i="1"/>
  <c r="Q169" i="1"/>
  <c r="O169" i="1"/>
  <c r="P169" i="1"/>
  <c r="M169" i="1"/>
  <c r="N169" i="1"/>
  <c r="L169" i="1"/>
  <c r="K169" i="1"/>
  <c r="J169" i="1"/>
  <c r="I169" i="1"/>
  <c r="H169" i="1"/>
  <c r="G169" i="1"/>
  <c r="F169" i="1"/>
  <c r="E169" i="1"/>
  <c r="W163" i="1"/>
  <c r="X163" i="1"/>
  <c r="V163" i="1"/>
  <c r="U163" i="1"/>
  <c r="S163" i="1"/>
  <c r="T163" i="1"/>
  <c r="R163" i="1"/>
  <c r="Q163" i="1"/>
  <c r="O163" i="1"/>
  <c r="P163" i="1"/>
  <c r="M163" i="1"/>
  <c r="N163" i="1"/>
  <c r="L163" i="1"/>
  <c r="K163" i="1"/>
  <c r="J163" i="1"/>
  <c r="I163" i="1"/>
  <c r="H163" i="1"/>
  <c r="G163" i="1"/>
  <c r="F163" i="1"/>
  <c r="E163" i="1"/>
  <c r="W161" i="1"/>
  <c r="X161" i="1"/>
  <c r="V161" i="1"/>
  <c r="U161" i="1"/>
  <c r="S161" i="1"/>
  <c r="T161" i="1"/>
  <c r="R161" i="1"/>
  <c r="Q161" i="1"/>
  <c r="O161" i="1"/>
  <c r="P161" i="1"/>
  <c r="M161" i="1"/>
  <c r="N161" i="1"/>
  <c r="L161" i="1"/>
  <c r="K161" i="1"/>
  <c r="J161" i="1"/>
  <c r="I161" i="1"/>
  <c r="H161" i="1"/>
  <c r="G161" i="1"/>
  <c r="F161" i="1"/>
  <c r="E161" i="1"/>
  <c r="W156" i="1"/>
  <c r="X156" i="1"/>
  <c r="V156" i="1"/>
  <c r="U156" i="1"/>
  <c r="S156" i="1"/>
  <c r="T156" i="1"/>
  <c r="R156" i="1"/>
  <c r="Q156" i="1"/>
  <c r="O156" i="1"/>
  <c r="P156" i="1"/>
  <c r="M156" i="1"/>
  <c r="N156" i="1"/>
  <c r="L156" i="1"/>
  <c r="K156" i="1"/>
  <c r="J156" i="1"/>
  <c r="I156" i="1"/>
  <c r="H156" i="1"/>
  <c r="G156" i="1"/>
  <c r="F156" i="1"/>
  <c r="E156" i="1"/>
  <c r="W150" i="1"/>
  <c r="X150" i="1"/>
  <c r="V150" i="1"/>
  <c r="U150" i="1"/>
  <c r="S150" i="1"/>
  <c r="T150" i="1"/>
  <c r="R150" i="1"/>
  <c r="Q150" i="1"/>
  <c r="O150" i="1"/>
  <c r="P150" i="1"/>
  <c r="M150" i="1"/>
  <c r="N150" i="1"/>
  <c r="L150" i="1"/>
  <c r="K150" i="1"/>
  <c r="J150" i="1"/>
  <c r="I150" i="1"/>
  <c r="H150" i="1"/>
  <c r="G150" i="1"/>
  <c r="F150" i="1"/>
  <c r="E150" i="1"/>
  <c r="W133" i="1"/>
  <c r="X133" i="1"/>
  <c r="V133" i="1"/>
  <c r="U133" i="1"/>
  <c r="S133" i="1"/>
  <c r="T133" i="1"/>
  <c r="R133" i="1"/>
  <c r="Q133" i="1"/>
  <c r="O133" i="1"/>
  <c r="P133" i="1"/>
  <c r="M133" i="1"/>
  <c r="N133" i="1"/>
  <c r="L133" i="1"/>
  <c r="K133" i="1"/>
  <c r="J133" i="1"/>
  <c r="I133" i="1"/>
  <c r="H133" i="1"/>
  <c r="G133" i="1"/>
  <c r="F133" i="1"/>
  <c r="E133" i="1"/>
  <c r="W130" i="1"/>
  <c r="X130" i="1"/>
  <c r="V130" i="1"/>
  <c r="U130" i="1"/>
  <c r="S130" i="1"/>
  <c r="T130" i="1"/>
  <c r="R130" i="1"/>
  <c r="Q130" i="1"/>
  <c r="O130" i="1"/>
  <c r="P130" i="1"/>
  <c r="M130" i="1"/>
  <c r="N130" i="1"/>
  <c r="L130" i="1"/>
  <c r="K130" i="1"/>
  <c r="J130" i="1"/>
  <c r="I130" i="1"/>
  <c r="H130" i="1"/>
  <c r="G130" i="1"/>
  <c r="F130" i="1"/>
  <c r="E130" i="1"/>
  <c r="W127" i="1"/>
  <c r="X127" i="1"/>
  <c r="V127" i="1"/>
  <c r="U127" i="1"/>
  <c r="S127" i="1"/>
  <c r="T127" i="1"/>
  <c r="R127" i="1"/>
  <c r="Q127" i="1"/>
  <c r="O127" i="1"/>
  <c r="P127" i="1"/>
  <c r="M127" i="1"/>
  <c r="N127" i="1"/>
  <c r="L127" i="1"/>
  <c r="K127" i="1"/>
  <c r="J127" i="1"/>
  <c r="I127" i="1"/>
  <c r="H127" i="1"/>
  <c r="G127" i="1"/>
  <c r="F127" i="1"/>
  <c r="E127" i="1"/>
  <c r="W118" i="1"/>
  <c r="X118" i="1"/>
  <c r="V118" i="1"/>
  <c r="U118" i="1"/>
  <c r="S118" i="1"/>
  <c r="T118" i="1"/>
  <c r="R118" i="1"/>
  <c r="Q118" i="1"/>
  <c r="O118" i="1"/>
  <c r="P118" i="1"/>
  <c r="M118" i="1"/>
  <c r="N118" i="1"/>
  <c r="L118" i="1"/>
  <c r="K118" i="1"/>
  <c r="J118" i="1"/>
  <c r="I118" i="1"/>
  <c r="H118" i="1"/>
  <c r="G118" i="1"/>
  <c r="F118" i="1"/>
  <c r="E118" i="1"/>
  <c r="W103" i="1"/>
  <c r="X103" i="1"/>
  <c r="V103" i="1"/>
  <c r="U103" i="1"/>
  <c r="S103" i="1"/>
  <c r="T103" i="1"/>
  <c r="R103" i="1"/>
  <c r="Q103" i="1"/>
  <c r="O103" i="1"/>
  <c r="P103" i="1"/>
  <c r="M103" i="1"/>
  <c r="N103" i="1"/>
  <c r="L103" i="1"/>
  <c r="K103" i="1"/>
  <c r="J103" i="1"/>
  <c r="I103" i="1"/>
  <c r="H103" i="1"/>
  <c r="G103" i="1"/>
  <c r="F103" i="1"/>
  <c r="E103" i="1"/>
  <c r="W85" i="1"/>
  <c r="X85" i="1"/>
  <c r="V85" i="1"/>
  <c r="U85" i="1"/>
  <c r="S85" i="1"/>
  <c r="T85" i="1"/>
  <c r="R85" i="1"/>
  <c r="Q85" i="1"/>
  <c r="O85" i="1"/>
  <c r="P85" i="1"/>
  <c r="M85" i="1"/>
  <c r="N85" i="1"/>
  <c r="L85" i="1"/>
  <c r="K85" i="1"/>
  <c r="J85" i="1"/>
  <c r="I85" i="1"/>
  <c r="H85" i="1"/>
  <c r="G85" i="1"/>
  <c r="F85" i="1"/>
  <c r="E85" i="1"/>
  <c r="W75" i="1"/>
  <c r="X75" i="1"/>
  <c r="V75" i="1"/>
  <c r="U75" i="1"/>
  <c r="S75" i="1"/>
  <c r="T75" i="1"/>
  <c r="R75" i="1"/>
  <c r="Q75" i="1"/>
  <c r="O75" i="1"/>
  <c r="P75" i="1"/>
  <c r="M75" i="1"/>
  <c r="N75" i="1"/>
  <c r="L75" i="1"/>
  <c r="K75" i="1"/>
  <c r="J75" i="1"/>
  <c r="I75" i="1"/>
  <c r="H75" i="1"/>
  <c r="G75" i="1"/>
  <c r="F75" i="1"/>
  <c r="E75" i="1"/>
  <c r="W67" i="1"/>
  <c r="X67" i="1"/>
  <c r="V67" i="1"/>
  <c r="U67" i="1"/>
  <c r="S67" i="1"/>
  <c r="T67" i="1"/>
  <c r="R67" i="1"/>
  <c r="Q67" i="1"/>
  <c r="O67" i="1"/>
  <c r="P67" i="1"/>
  <c r="M67" i="1"/>
  <c r="N67" i="1"/>
  <c r="L67" i="1"/>
  <c r="K67" i="1"/>
  <c r="J67" i="1"/>
  <c r="I67" i="1"/>
  <c r="H67" i="1"/>
  <c r="G67" i="1"/>
  <c r="F67" i="1"/>
  <c r="E67" i="1"/>
  <c r="W51" i="1"/>
  <c r="X51" i="1"/>
  <c r="V51" i="1"/>
  <c r="U51" i="1"/>
  <c r="S51" i="1"/>
  <c r="T51" i="1"/>
  <c r="R51" i="1"/>
  <c r="Q51" i="1"/>
  <c r="O51" i="1"/>
  <c r="P51" i="1"/>
  <c r="M51" i="1"/>
  <c r="N51" i="1"/>
  <c r="L51" i="1"/>
  <c r="K51" i="1"/>
  <c r="J51" i="1"/>
  <c r="I51" i="1"/>
  <c r="H51" i="1"/>
  <c r="G51" i="1"/>
  <c r="F51" i="1"/>
  <c r="E51" i="1"/>
  <c r="W43" i="1"/>
  <c r="X43" i="1"/>
  <c r="V43" i="1"/>
  <c r="U43" i="1"/>
  <c r="S43" i="1"/>
  <c r="T43" i="1"/>
  <c r="R43" i="1"/>
  <c r="Q43" i="1"/>
  <c r="O43" i="1"/>
  <c r="P43" i="1"/>
  <c r="M43" i="1"/>
  <c r="N43" i="1"/>
  <c r="L43" i="1"/>
  <c r="K43" i="1"/>
  <c r="J43" i="1"/>
  <c r="I43" i="1"/>
  <c r="H43" i="1"/>
  <c r="G43" i="1"/>
  <c r="F43" i="1"/>
  <c r="E43" i="1"/>
  <c r="W28" i="1"/>
  <c r="X28" i="1"/>
  <c r="V28" i="1"/>
  <c r="U28" i="1"/>
  <c r="S28" i="1"/>
  <c r="T28" i="1"/>
  <c r="R28" i="1"/>
  <c r="Q28" i="1"/>
  <c r="O28" i="1"/>
  <c r="P28" i="1"/>
  <c r="M28" i="1"/>
  <c r="N28" i="1"/>
  <c r="L28" i="1"/>
  <c r="K28" i="1"/>
  <c r="J28" i="1"/>
  <c r="I28" i="1"/>
  <c r="H28" i="1"/>
  <c r="G28" i="1"/>
  <c r="F28" i="1"/>
  <c r="E28" i="1"/>
  <c r="W23" i="1"/>
  <c r="X23" i="1"/>
  <c r="V23" i="1"/>
  <c r="U23" i="1"/>
  <c r="S23" i="1"/>
  <c r="T23" i="1"/>
  <c r="R23" i="1"/>
  <c r="Q23" i="1"/>
  <c r="O23" i="1"/>
  <c r="P23" i="1"/>
  <c r="M23" i="1"/>
  <c r="N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<sst xmlns="http://schemas.openxmlformats.org/spreadsheetml/2006/main" count="346" uniqueCount="187">
  <si>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</si>
  <si>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</si>
  <si>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</si>
  <si>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</si>
  <si>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</si>
  <si>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</si>
  <si>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</si>
  <si>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</si>
  <si>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</si>
  <si>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</si>
  <si>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</si>
  <si>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</si>
  <si>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</si>
  <si>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</si>
  <si>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</si>
  <si>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</si>
  <si>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</si>
  <si>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</si>
  <si>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</si>
  <si>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</si>
  <si>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</si>
  <si>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</si>
  <si>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</si>
  <si>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</si>
  <si>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</si>
  <si>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</si>
  <si>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</si>
  <si>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</si>
  <si>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</si>
  <si>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</si>
  <si>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</si>
  <si>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</si>
  <si>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</si>
  <si>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令和２年９月末　行政区別人口明細</t>
  </si>
  <si>
    <t>令和２年９月末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</si>
  <si>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</si>
  <si>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</si>
  <si>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</si>
  <si>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</si>
  <si>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</si>
  <si>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</si>
  <si>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</si>
  <si>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</si>
  <si>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</si>
  <si>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</si>
  <si>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</si>
  <si>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</si>
  <si>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</si>
  <si>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</si>
  <si>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</si>
  <si>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</si>
  <si>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</si>
  <si>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</si>
  <si>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</si>
  <si>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</si>
  <si>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</si>
  <si>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</si>
  <si>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</si>
  <si>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</si>
  <si>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</si>
  <si>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</si>
  <si>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</si>
  <si>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</si>
  <si>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</si>
  <si>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</si>
  <si>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</si>
  <si>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</si>
  <si>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</si>
  <si>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</si>
  <si>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</si>
  <si>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</si>
  <si>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</si>
  <si>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</si>
  <si>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</si>
  <si>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</si>
  <si>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</si>
  <si>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</si>
  <si>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</si>
  <si>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</si>
  <si>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</si>
  <si>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</si>
  <si>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</si>
  <si>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</si>
  <si>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</si>
  <si>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</si>
  <si>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</si>
  <si>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</si>
  <si>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</si>
  <si>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</si>
  <si>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</si>
  <si>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</si>
  <si>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</si>
  <si>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</si>
  <si>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</si>
  <si>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</si>
  <si>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</si>
  <si>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</si>
  <si>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</si>
  <si>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</si>
  <si>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</si>
  <si>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</si>
  <si>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</si>
  <si>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</si>
  <si>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</si>
  <si>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</si>
  <si>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</si>
  <si>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</si>
  <si>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</si>
  <si>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</si>
  <si>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</si>
  <si>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</si>
  <si>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</si>
  <si>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</si>
  <si>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</si>
  <si>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</si>
  <si>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</si>
  <si>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</si>
  <si>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</si>
  <si>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</si>
  <si>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</si>
  <si>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</si>
  <si>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</si>
  <si>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</si>
  <si>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</si>
  <si>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</si>
  <si>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</si>
  <si>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</si>
  <si>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</si>
  <si>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</si>
  <si>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</si>
  <si>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</si>
  <si>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</si>
  <si>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</si>
  <si>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</si>
  <si>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</si>
  <si>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</si>
  <si>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</si>
  <si>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</si>
  <si>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</si>
  <si>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</si>
  <si>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</si>
  <si>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</si>
  <si>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</si>
  <si>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</si>
  <si>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</si>
  <si>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</si>
  <si>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</si>
  <si>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</si>
  <si>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</si>
  <si>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</si>
  <si>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</si>
  <si>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</si>
  <si>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</si>
  <si>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</si>
  <si>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</si>
  <si>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</si>
  <si>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</si>
  <si>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</si>
  <si>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</si>
  <si>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</si>
  <si>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</si>
  <si>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</si>
  <si>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</si>
  <si>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</si>
  <si>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</si>
  <si>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</si>
  <si>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</si>
  <si>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</si>
  <si>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</si>
  <si>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</si>
  <si>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</si>
  <si>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</si>
  <si>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</si>
  <si>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</si>
  <si>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</si>
  <si>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</si>
  <si>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</si>
  <si>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</si>
  <si>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</si>
  <si>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</si>
  <si>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</si>
  <si>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</si>
  <si>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</si>
  <si>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</si>
  <si>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</si>
  <si>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  <rPh sb="0" eb="2">
      <t>ゴウケイ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</si>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</sst>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178" fontId="0" fillId="0" borderId="7" xfId="0" applyNumberForma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178" fontId="0" fillId="0" borderId="11" xfId="0" applyNumberFormat="1" applyBorder="1">
      <alignment vertical="center"/>
    </xf>
    <xf numFmtId="38" fontId="3" fillId="0" borderId="12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3" xfId="1" applyFont="1" applyBorder="1">
      <alignment vertical="center"/>
    </xf>
    <xf numFmtId="178" fontId="0" fillId="0" borderId="14" xfId="0" applyNumberFormat="1" applyBorder="1">
      <alignment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178" fontId="0" fillId="0" borderId="19" xfId="0" applyNumberFormat="1" applyBorder="1">
      <alignment vertical="center"/>
    </xf>
    <xf numFmtId="38" fontId="3" fillId="0" borderId="20" xfId="1" applyFont="1" applyBorder="1">
      <alignment vertical="center"/>
    </xf>
    <xf numFmtId="38" fontId="3" fillId="0" borderId="19" xfId="1" applyFont="1" applyBorder="1">
      <alignment vertical="center"/>
    </xf>
    <xf numFmtId="178" fontId="0" fillId="0" borderId="21" xfId="0" applyNumberForma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178" fontId="0" fillId="0" borderId="24" xfId="0" applyNumberForma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0" fontId="0" fillId="0" borderId="27" xfId="0" applyBorder="1" applyAlignment="1">
      <alignment horizontal="left"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33" xfId="1" applyFont="1" applyBorder="1">
      <alignment vertical="center"/>
    </xf>
    <xf numFmtId="38" fontId="5" fillId="0" borderId="34" xfId="1" applyFont="1" applyBorder="1">
      <alignment vertical="center"/>
    </xf>
    <xf numFmtId="38" fontId="5" fillId="0" borderId="35" xfId="1" applyFont="1" applyBorder="1">
      <alignment vertical="center"/>
    </xf>
    <xf numFmtId="38" fontId="4" fillId="0" borderId="36" xfId="1" applyFont="1" applyBorder="1">
      <alignment vertical="center"/>
    </xf>
    <xf numFmtId="178" fontId="4" fillId="0" borderId="37" xfId="0" applyNumberFormat="1" applyFont="1" applyBorder="1">
      <alignment vertical="center"/>
    </xf>
    <xf numFmtId="38" fontId="4" fillId="0" borderId="38" xfId="1" applyFont="1" applyBorder="1">
      <alignment vertical="center"/>
    </xf>
    <xf numFmtId="38" fontId="4" fillId="0" borderId="39" xfId="1" applyFont="1" applyBorder="1">
      <alignment vertical="center"/>
    </xf>
    <xf numFmtId="178" fontId="4" fillId="0" borderId="40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7" fontId="0" fillId="0" borderId="45" xfId="0" applyNumberFormat="1" applyBorder="1" applyAlignment="1">
      <alignment horizontal="left" vertical="center"/>
    </xf>
    <xf numFmtId="38" fontId="3" fillId="0" borderId="46" xfId="1" applyFont="1" applyBorder="1">
      <alignment vertical="center"/>
    </xf>
    <xf numFmtId="178" fontId="0" fillId="0" borderId="47" xfId="0" applyNumberFormat="1" applyBorder="1">
      <alignment vertical="center"/>
    </xf>
    <xf numFmtId="178" fontId="0" fillId="0" borderId="48" xfId="0" applyNumberFormat="1" applyBorder="1">
      <alignment vertical="center"/>
    </xf>
    <xf numFmtId="178" fontId="0" fillId="0" borderId="49" xfId="0" applyNumberFormat="1" applyBorder="1">
      <alignment vertical="center"/>
    </xf>
    <xf numFmtId="176" fontId="0" fillId="0" borderId="0" xfId="0" applyNumberFormat="1" applyAlignment="1">
      <alignment horizontal="center"/>
    </xf>
    <xf numFmtId="177" fontId="0" fillId="0" borderId="50" xfId="0" applyNumberFormat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53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left" vertical="center" shrinkToFit="1"/>
    </xf>
    <xf numFmtId="177" fontId="0" fillId="0" borderId="55" xfId="0" applyNumberFormat="1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0" xfId="0" applyNumberFormat="1" applyBorder="1" applyAlignment="1">
      <alignment horizontal="center" vertical="center"/>
    </xf>
    <xf numFmtId="176" fontId="7" fillId="0" borderId="0" xfId="2" applyNumberFormat="1" applyFont="1" applyAlignment="1">
      <alignment horizont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75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8.75" x14ac:dyDescent="0.4"/>
  <cols>
    <col min="1" max="1" width="6.75" style="61" bestFit="1" customWidth="1"/>
    <col min="2" max="2" width="9" style="44"/>
    <col min="3" max="3" width="7.125" style="61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4" t="s">
        <v>33</v>
      </c>
      <c r="B1" s="94"/>
      <c r="C1" s="94"/>
      <c r="D1" s="94"/>
      <c r="E1" s="94"/>
      <c r="F1" s="94"/>
      <c r="G1" s="94"/>
      <c r="H1" s="94"/>
    </row>
    <row r="2" spans="1:24" s="1" customFormat="1" ht="19.5" customHeight="1" thickBot="1" x14ac:dyDescent="0.45">
      <c r="A2" s="57"/>
      <c r="C2" s="57"/>
    </row>
    <row r="3" spans="1:24" ht="18" customHeight="1" x14ac:dyDescent="0.4">
      <c r="A3" s="95" t="s">
        <v>0</v>
      </c>
      <c r="B3" s="98" t="s">
        <v>1</v>
      </c>
      <c r="C3" s="95" t="s">
        <v>2</v>
      </c>
      <c r="D3" s="101" t="s">
        <v>3</v>
      </c>
      <c r="E3" s="104" t="s">
        <v>34</v>
      </c>
      <c r="F3" s="105"/>
      <c r="G3" s="105"/>
      <c r="H3" s="106"/>
      <c r="I3" s="67" t="s">
        <v>4</v>
      </c>
      <c r="J3" s="68"/>
      <c r="K3" s="68"/>
      <c r="L3" s="69"/>
      <c r="M3" s="70" t="s">
        <v>5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24" ht="15" customHeight="1" x14ac:dyDescent="0.4">
      <c r="A4" s="96"/>
      <c r="B4" s="99"/>
      <c r="C4" s="96"/>
      <c r="D4" s="102"/>
      <c r="E4" s="73" t="s">
        <v>6</v>
      </c>
      <c r="F4" s="75" t="s">
        <v>7</v>
      </c>
      <c r="G4" s="76"/>
      <c r="H4" s="77"/>
      <c r="I4" s="78" t="s">
        <v>6</v>
      </c>
      <c r="J4" s="80" t="s">
        <v>7</v>
      </c>
      <c r="K4" s="81"/>
      <c r="L4" s="82"/>
      <c r="M4" s="83" t="s">
        <v>8</v>
      </c>
      <c r="N4" s="84"/>
      <c r="O4" s="87" t="s">
        <v>9</v>
      </c>
      <c r="P4" s="84"/>
      <c r="Q4" s="45"/>
      <c r="R4" s="45"/>
      <c r="S4" s="46" t="s">
        <v>10</v>
      </c>
      <c r="T4" s="45"/>
      <c r="U4" s="89" t="s">
        <v>11</v>
      </c>
      <c r="V4" s="90"/>
      <c r="W4" s="90"/>
      <c r="X4" s="91"/>
    </row>
    <row r="5" spans="1:24" ht="15" customHeight="1" thickBot="1" x14ac:dyDescent="0.45">
      <c r="A5" s="97"/>
      <c r="B5" s="100"/>
      <c r="C5" s="97"/>
      <c r="D5" s="103"/>
      <c r="E5" s="74"/>
      <c r="F5" s="2" t="s">
        <v>12</v>
      </c>
      <c r="G5" s="2" t="s">
        <v>13</v>
      </c>
      <c r="H5" s="3" t="s">
        <v>14</v>
      </c>
      <c r="I5" s="79"/>
      <c r="J5" s="47" t="s">
        <v>12</v>
      </c>
      <c r="K5" s="47" t="s">
        <v>13</v>
      </c>
      <c r="L5" s="48" t="s">
        <v>14</v>
      </c>
      <c r="M5" s="85"/>
      <c r="N5" s="86"/>
      <c r="O5" s="88"/>
      <c r="P5" s="86"/>
      <c r="Q5" s="49" t="s">
        <v>12</v>
      </c>
      <c r="R5" s="50" t="s">
        <v>13</v>
      </c>
      <c r="S5" s="107" t="s">
        <v>14</v>
      </c>
      <c r="T5" s="108"/>
      <c r="U5" s="50" t="s">
        <v>12</v>
      </c>
      <c r="V5" s="50" t="s">
        <v>13</v>
      </c>
      <c r="W5" s="107" t="s">
        <v>14</v>
      </c>
      <c r="X5" s="109"/>
    </row>
    <row r="6" spans="1:24" ht="16.5" customHeight="1" x14ac:dyDescent="0.4">
      <c r="A6" s="58">
        <v>10</v>
      </c>
      <c r="B6" s="63" t="s">
        <v>15</v>
      </c>
      <c r="C6" s="58">
        <v>10</v>
      </c>
      <c r="D6" s="65" t="s">
        <v>35</v>
      </c>
      <c r="E6" s="4">
        <v>438</v>
      </c>
      <c r="F6" s="5">
        <v>499</v>
      </c>
      <c r="G6" s="5">
        <v>481</v>
      </c>
      <c r="H6" s="6">
        <v>980</v>
      </c>
      <c r="I6" s="4">
        <v>4</v>
      </c>
      <c r="J6" s="5">
        <v>1</v>
      </c>
      <c r="K6" s="5">
        <v>5</v>
      </c>
      <c r="L6" s="6">
        <v>6</v>
      </c>
      <c r="M6" s="7">
        <v>148</v>
      </c>
      <c r="N6" s="8">
        <v>0.15102040816326531</v>
      </c>
      <c r="O6" s="9">
        <v>602</v>
      </c>
      <c r="P6" s="8">
        <v>0.61428571428571432</v>
      </c>
      <c r="Q6" s="10">
        <v>101</v>
      </c>
      <c r="R6" s="11">
        <v>129</v>
      </c>
      <c r="S6" s="9">
        <v>230</v>
      </c>
      <c r="T6" s="12">
        <v>0.23469387755102042</v>
      </c>
      <c r="U6" s="13">
        <v>52</v>
      </c>
      <c r="V6" s="14">
        <v>73</v>
      </c>
      <c r="W6" s="15">
        <v>125</v>
      </c>
      <c r="X6" s="16">
        <v>0.12755102040816327</v>
      </c>
    </row>
    <row r="7" spans="1:24" ht="16.5" customHeight="1" x14ac:dyDescent="0.4">
      <c r="A7" s="59">
        <v>10</v>
      </c>
      <c r="B7" s="64" t="s">
        <v>15</v>
      </c>
      <c r="C7" s="59">
        <v>20</v>
      </c>
      <c r="D7" s="66" t="s">
        <v>36</v>
      </c>
      <c r="E7" s="17">
        <v>521</v>
      </c>
      <c r="F7" s="18">
        <v>511</v>
      </c>
      <c r="G7" s="18">
        <v>548</v>
      </c>
      <c r="H7" s="19">
        <v>1059</v>
      </c>
      <c r="I7" s="17">
        <v>3</v>
      </c>
      <c r="J7" s="18">
        <v>4</v>
      </c>
      <c r="K7" s="18">
        <v>0</v>
      </c>
      <c r="L7" s="19">
        <v>4</v>
      </c>
      <c r="M7" s="20">
        <v>116</v>
      </c>
      <c r="N7" s="21">
        <v>0.10953729933899906</v>
      </c>
      <c r="O7" s="22">
        <v>728</v>
      </c>
      <c r="P7" s="21">
        <v>0.68744098205854576</v>
      </c>
      <c r="Q7" s="22">
        <v>86</v>
      </c>
      <c r="R7" s="23">
        <v>129</v>
      </c>
      <c r="S7" s="22">
        <v>215</v>
      </c>
      <c r="T7" s="24">
        <v>0.20302171860245516</v>
      </c>
      <c r="U7" s="25">
        <v>30</v>
      </c>
      <c r="V7" s="23">
        <v>71</v>
      </c>
      <c r="W7" s="26">
        <v>101</v>
      </c>
      <c r="X7" s="27">
        <v>9.5372993389990557E-2</v>
      </c>
    </row>
    <row r="8" spans="1:24" ht="16.5" customHeight="1" x14ac:dyDescent="0.4">
      <c r="A8" s="59">
        <v>10</v>
      </c>
      <c r="B8" s="64" t="s">
        <v>15</v>
      </c>
      <c r="C8" s="59">
        <v>30</v>
      </c>
      <c r="D8" s="66" t="s">
        <v>37</v>
      </c>
      <c r="E8" s="17">
        <v>202</v>
      </c>
      <c r="F8" s="18">
        <v>211</v>
      </c>
      <c r="G8" s="18">
        <v>210</v>
      </c>
      <c r="H8" s="19">
        <v>421</v>
      </c>
      <c r="I8" s="17">
        <v>0</v>
      </c>
      <c r="J8" s="18">
        <v>0</v>
      </c>
      <c r="K8" s="18">
        <v>-1</v>
      </c>
      <c r="L8" s="19">
        <v>-1</v>
      </c>
      <c r="M8" s="20">
        <v>64</v>
      </c>
      <c r="N8" s="21">
        <v>0.15201900237529692</v>
      </c>
      <c r="O8" s="22">
        <v>260</v>
      </c>
      <c r="P8" s="21">
        <v>0.61757719714964365</v>
      </c>
      <c r="Q8" s="22">
        <v>43</v>
      </c>
      <c r="R8" s="23">
        <v>54</v>
      </c>
      <c r="S8" s="22">
        <v>97</v>
      </c>
      <c r="T8" s="24">
        <v>0.23040380047505937</v>
      </c>
      <c r="U8" s="25">
        <v>18</v>
      </c>
      <c r="V8" s="23">
        <v>30</v>
      </c>
      <c r="W8" s="26">
        <v>48</v>
      </c>
      <c r="X8" s="27">
        <v>0.11401425178147269</v>
      </c>
    </row>
    <row r="9" spans="1:24" ht="16.5" customHeight="1" x14ac:dyDescent="0.4">
      <c r="A9" s="59">
        <v>10</v>
      </c>
      <c r="B9" s="64" t="s">
        <v>15</v>
      </c>
      <c r="C9" s="59">
        <v>40</v>
      </c>
      <c r="D9" s="66" t="s">
        <v>38</v>
      </c>
      <c r="E9" s="17">
        <v>342</v>
      </c>
      <c r="F9" s="18">
        <v>337</v>
      </c>
      <c r="G9" s="18">
        <v>380</v>
      </c>
      <c r="H9" s="19">
        <v>717</v>
      </c>
      <c r="I9" s="17">
        <v>1</v>
      </c>
      <c r="J9" s="18">
        <v>1</v>
      </c>
      <c r="K9" s="18">
        <v>2</v>
      </c>
      <c r="L9" s="19">
        <v>3</v>
      </c>
      <c r="M9" s="20">
        <v>87</v>
      </c>
      <c r="N9" s="21">
        <v>0.12133891213389121</v>
      </c>
      <c r="O9" s="22">
        <v>467</v>
      </c>
      <c r="P9" s="21">
        <v>0.65132496513249649</v>
      </c>
      <c r="Q9" s="22">
        <v>68</v>
      </c>
      <c r="R9" s="23">
        <v>95</v>
      </c>
      <c r="S9" s="22">
        <v>163</v>
      </c>
      <c r="T9" s="24">
        <v>0.22733612273361228</v>
      </c>
      <c r="U9" s="25">
        <v>32</v>
      </c>
      <c r="V9" s="28">
        <v>52</v>
      </c>
      <c r="W9" s="26">
        <v>84</v>
      </c>
      <c r="X9" s="27">
        <v>0.11715481171548117</v>
      </c>
    </row>
    <row r="10" spans="1:24" ht="16.5" customHeight="1" x14ac:dyDescent="0.4">
      <c r="A10" s="59">
        <v>10</v>
      </c>
      <c r="B10" s="64" t="s">
        <v>15</v>
      </c>
      <c r="C10" s="59">
        <v>41</v>
      </c>
      <c r="D10" s="66" t="s">
        <v>39</v>
      </c>
      <c r="E10" s="17">
        <v>117</v>
      </c>
      <c r="F10" s="18">
        <v>144</v>
      </c>
      <c r="G10" s="18">
        <v>144</v>
      </c>
      <c r="H10" s="19">
        <v>288</v>
      </c>
      <c r="I10" s="17">
        <v>0</v>
      </c>
      <c r="J10" s="18">
        <v>1</v>
      </c>
      <c r="K10" s="18">
        <v>-1</v>
      </c>
      <c r="L10" s="19">
        <v>0</v>
      </c>
      <c r="M10" s="20">
        <v>40</v>
      </c>
      <c r="N10" s="21">
        <v>0.1388888888888889</v>
      </c>
      <c r="O10" s="22">
        <v>197</v>
      </c>
      <c r="P10" s="21">
        <v>0.68402777777777779</v>
      </c>
      <c r="Q10" s="22">
        <v>25</v>
      </c>
      <c r="R10" s="23">
        <v>26</v>
      </c>
      <c r="S10" s="22">
        <v>51</v>
      </c>
      <c r="T10" s="24">
        <v>0.17708333333333334</v>
      </c>
      <c r="U10" s="25">
        <v>16</v>
      </c>
      <c r="V10" s="23">
        <v>16</v>
      </c>
      <c r="W10" s="26">
        <v>32</v>
      </c>
      <c r="X10" s="27">
        <v>0.1111111111111111</v>
      </c>
    </row>
    <row r="11" spans="1:24" ht="16.5" customHeight="1" x14ac:dyDescent="0.4">
      <c r="A11" s="59">
        <v>10</v>
      </c>
      <c r="B11" s="64" t="s">
        <v>15</v>
      </c>
      <c r="C11" s="59">
        <v>50</v>
      </c>
      <c r="D11" s="66" t="s">
        <v>40</v>
      </c>
      <c r="E11" s="17">
        <v>389</v>
      </c>
      <c r="F11" s="18">
        <v>383</v>
      </c>
      <c r="G11" s="18">
        <v>426</v>
      </c>
      <c r="H11" s="19">
        <v>809</v>
      </c>
      <c r="I11" s="17">
        <v>1</v>
      </c>
      <c r="J11" s="18">
        <v>-2</v>
      </c>
      <c r="K11" s="18">
        <v>5</v>
      </c>
      <c r="L11" s="19">
        <v>3</v>
      </c>
      <c r="M11" s="20">
        <v>105</v>
      </c>
      <c r="N11" s="21">
        <v>0.12978986402966625</v>
      </c>
      <c r="O11" s="22">
        <v>480</v>
      </c>
      <c r="P11" s="21">
        <v>0.5933250927070457</v>
      </c>
      <c r="Q11" s="22">
        <v>95</v>
      </c>
      <c r="R11" s="23">
        <v>129</v>
      </c>
      <c r="S11" s="22">
        <v>224</v>
      </c>
      <c r="T11" s="24">
        <v>0.276885043263288</v>
      </c>
      <c r="U11" s="25">
        <v>46</v>
      </c>
      <c r="V11" s="23">
        <v>69</v>
      </c>
      <c r="W11" s="26">
        <v>115</v>
      </c>
      <c r="X11" s="27">
        <v>0.14215080346106304</v>
      </c>
    </row>
    <row r="12" spans="1:24" ht="16.5" customHeight="1" x14ac:dyDescent="0.4">
      <c r="A12" s="59">
        <v>10</v>
      </c>
      <c r="B12" s="64" t="s">
        <v>15</v>
      </c>
      <c r="C12" s="59">
        <v>51</v>
      </c>
      <c r="D12" s="66" t="s">
        <v>41</v>
      </c>
      <c r="E12" s="17">
        <v>331</v>
      </c>
      <c r="F12" s="18">
        <v>391</v>
      </c>
      <c r="G12" s="18">
        <v>433</v>
      </c>
      <c r="H12" s="19">
        <v>824</v>
      </c>
      <c r="I12" s="17">
        <v>-1</v>
      </c>
      <c r="J12" s="18">
        <v>1</v>
      </c>
      <c r="K12" s="18">
        <v>-1</v>
      </c>
      <c r="L12" s="19">
        <v>0</v>
      </c>
      <c r="M12" s="20">
        <v>125</v>
      </c>
      <c r="N12" s="21">
        <v>0.15169902912621358</v>
      </c>
      <c r="O12" s="22">
        <v>523</v>
      </c>
      <c r="P12" s="21">
        <v>0.63470873786407767</v>
      </c>
      <c r="Q12" s="22">
        <v>75</v>
      </c>
      <c r="R12" s="23">
        <v>101</v>
      </c>
      <c r="S12" s="22">
        <v>176</v>
      </c>
      <c r="T12" s="24">
        <v>0.21359223300970873</v>
      </c>
      <c r="U12" s="25">
        <v>38</v>
      </c>
      <c r="V12" s="23">
        <v>57</v>
      </c>
      <c r="W12" s="26">
        <v>95</v>
      </c>
      <c r="X12" s="27">
        <v>0.11529126213592233</v>
      </c>
    </row>
    <row r="13" spans="1:24" ht="16.5" customHeight="1" x14ac:dyDescent="0.4">
      <c r="A13" s="59">
        <v>10</v>
      </c>
      <c r="B13" s="64" t="s">
        <v>15</v>
      </c>
      <c r="C13" s="59">
        <v>60</v>
      </c>
      <c r="D13" s="66" t="s">
        <v>42</v>
      </c>
      <c r="E13" s="17">
        <v>463</v>
      </c>
      <c r="F13" s="18">
        <v>456</v>
      </c>
      <c r="G13" s="18">
        <v>516</v>
      </c>
      <c r="H13" s="19">
        <v>972</v>
      </c>
      <c r="I13" s="17">
        <v>-1</v>
      </c>
      <c r="J13" s="18">
        <v>-4</v>
      </c>
      <c r="K13" s="18">
        <v>0</v>
      </c>
      <c r="L13" s="19">
        <v>-4</v>
      </c>
      <c r="M13" s="20">
        <v>116</v>
      </c>
      <c r="N13" s="21">
        <v>0.11934156378600823</v>
      </c>
      <c r="O13" s="22">
        <v>620</v>
      </c>
      <c r="P13" s="21">
        <v>0.63786008230452673</v>
      </c>
      <c r="Q13" s="22">
        <v>101</v>
      </c>
      <c r="R13" s="23">
        <v>135</v>
      </c>
      <c r="S13" s="22">
        <v>236</v>
      </c>
      <c r="T13" s="24">
        <v>0.24279835390946503</v>
      </c>
      <c r="U13" s="25">
        <v>47</v>
      </c>
      <c r="V13" s="28">
        <v>69</v>
      </c>
      <c r="W13" s="26">
        <v>116</v>
      </c>
      <c r="X13" s="27">
        <v>0.11934156378600823</v>
      </c>
    </row>
    <row r="14" spans="1:24" ht="16.5" customHeight="1" x14ac:dyDescent="0.4">
      <c r="A14" s="59">
        <v>10</v>
      </c>
      <c r="B14" s="64" t="s">
        <v>15</v>
      </c>
      <c r="C14" s="59">
        <v>61</v>
      </c>
      <c r="D14" s="66" t="s">
        <v>43</v>
      </c>
      <c r="E14" s="17">
        <v>414</v>
      </c>
      <c r="F14" s="18">
        <v>440</v>
      </c>
      <c r="G14" s="18">
        <v>449</v>
      </c>
      <c r="H14" s="19">
        <v>889</v>
      </c>
      <c r="I14" s="17">
        <v>-1</v>
      </c>
      <c r="J14" s="18">
        <v>1</v>
      </c>
      <c r="K14" s="18">
        <v>0</v>
      </c>
      <c r="L14" s="19">
        <v>1</v>
      </c>
      <c r="M14" s="20">
        <v>108</v>
      </c>
      <c r="N14" s="21">
        <v>0.12148481439820022</v>
      </c>
      <c r="O14" s="22">
        <v>571</v>
      </c>
      <c r="P14" s="21">
        <v>0.64229471316085485</v>
      </c>
      <c r="Q14" s="22">
        <v>91</v>
      </c>
      <c r="R14" s="23">
        <v>119</v>
      </c>
      <c r="S14" s="22">
        <v>210</v>
      </c>
      <c r="T14" s="24">
        <v>0.23622047244094488</v>
      </c>
      <c r="U14" s="25">
        <v>52</v>
      </c>
      <c r="V14" s="23">
        <v>59</v>
      </c>
      <c r="W14" s="26">
        <v>111</v>
      </c>
      <c r="X14" s="27">
        <v>0.12485939257592801</v>
      </c>
    </row>
    <row r="15" spans="1:24" ht="16.5" customHeight="1" x14ac:dyDescent="0.4">
      <c r="A15" s="59">
        <v>10</v>
      </c>
      <c r="B15" s="64" t="s">
        <v>15</v>
      </c>
      <c r="C15" s="59">
        <v>80</v>
      </c>
      <c r="D15" s="66" t="s">
        <v>46</v>
      </c>
      <c r="E15" s="17">
        <v>344</v>
      </c>
      <c r="F15" s="18">
        <v>397</v>
      </c>
      <c r="G15" s="18">
        <v>459</v>
      </c>
      <c r="H15" s="19">
        <v>856</v>
      </c>
      <c r="I15" s="17">
        <v>3</v>
      </c>
      <c r="J15" s="18">
        <v>0</v>
      </c>
      <c r="K15" s="18">
        <v>2</v>
      </c>
      <c r="L15" s="19">
        <v>2</v>
      </c>
      <c r="M15" s="20">
        <v>140</v>
      </c>
      <c r="N15" s="21">
        <v>0.16355140186915887</v>
      </c>
      <c r="O15" s="22">
        <v>549</v>
      </c>
      <c r="P15" s="21">
        <v>0.64135514018691586</v>
      </c>
      <c r="Q15" s="22">
        <v>62</v>
      </c>
      <c r="R15" s="23">
        <v>105</v>
      </c>
      <c r="S15" s="22">
        <v>167</v>
      </c>
      <c r="T15" s="24">
        <v>0.19509345794392524</v>
      </c>
      <c r="U15" s="25">
        <v>32</v>
      </c>
      <c r="V15" s="23">
        <v>50</v>
      </c>
      <c r="W15" s="26">
        <v>82</v>
      </c>
      <c r="X15" s="27">
        <v>9.5794392523364483E-2</v>
      </c>
    </row>
    <row r="16" spans="1:24" ht="16.5" customHeight="1" x14ac:dyDescent="0.4">
      <c r="A16" s="59">
        <v>10</v>
      </c>
      <c r="B16" s="64" t="s">
        <v>15</v>
      </c>
      <c r="C16" s="59">
        <v>170</v>
      </c>
      <c r="D16" s="66" t="s">
        <v>60</v>
      </c>
      <c r="E16" s="17">
        <v>324</v>
      </c>
      <c r="F16" s="18">
        <v>369</v>
      </c>
      <c r="G16" s="18">
        <v>372</v>
      </c>
      <c r="H16" s="19">
        <v>741</v>
      </c>
      <c r="I16" s="17">
        <v>-1</v>
      </c>
      <c r="J16" s="18">
        <v>-4</v>
      </c>
      <c r="K16" s="18">
        <v>-4</v>
      </c>
      <c r="L16" s="19">
        <v>-8</v>
      </c>
      <c r="M16" s="20">
        <v>86</v>
      </c>
      <c r="N16" s="21">
        <v>0.11605937921727395</v>
      </c>
      <c r="O16" s="22">
        <v>431</v>
      </c>
      <c r="P16" s="21">
        <v>0.58164642375168696</v>
      </c>
      <c r="Q16" s="22">
        <v>100</v>
      </c>
      <c r="R16" s="23">
        <v>124</v>
      </c>
      <c r="S16" s="22">
        <v>224</v>
      </c>
      <c r="T16" s="24">
        <v>0.30229419703103916</v>
      </c>
      <c r="U16" s="25">
        <v>45</v>
      </c>
      <c r="V16" s="23">
        <v>62</v>
      </c>
      <c r="W16" s="26">
        <v>107</v>
      </c>
      <c r="X16" s="27">
        <v>0.14439946018893388</v>
      </c>
    </row>
    <row r="17" spans="1:24" ht="16.5" customHeight="1" x14ac:dyDescent="0.4">
      <c r="A17" s="59">
        <v>10</v>
      </c>
      <c r="B17" s="64" t="s">
        <v>15</v>
      </c>
      <c r="C17" s="59">
        <v>171</v>
      </c>
      <c r="D17" s="66" t="s">
        <v>61</v>
      </c>
      <c r="E17" s="17">
        <v>718</v>
      </c>
      <c r="F17" s="18">
        <v>893</v>
      </c>
      <c r="G17" s="18">
        <v>889</v>
      </c>
      <c r="H17" s="19">
        <v>1782</v>
      </c>
      <c r="I17" s="17">
        <v>3</v>
      </c>
      <c r="J17" s="18">
        <v>2</v>
      </c>
      <c r="K17" s="18">
        <v>2</v>
      </c>
      <c r="L17" s="19">
        <v>4</v>
      </c>
      <c r="M17" s="20">
        <v>290</v>
      </c>
      <c r="N17" s="21">
        <v>0.16273849607182941</v>
      </c>
      <c r="O17" s="22">
        <v>1161</v>
      </c>
      <c r="P17" s="21">
        <v>0.65151515151515149</v>
      </c>
      <c r="Q17" s="22">
        <v>158</v>
      </c>
      <c r="R17" s="23">
        <v>173</v>
      </c>
      <c r="S17" s="22">
        <v>331</v>
      </c>
      <c r="T17" s="24">
        <v>0.18574635241301907</v>
      </c>
      <c r="U17" s="25">
        <v>55</v>
      </c>
      <c r="V17" s="23">
        <v>84</v>
      </c>
      <c r="W17" s="26">
        <v>139</v>
      </c>
      <c r="X17" s="27">
        <v>7.8002244668911341E-2</v>
      </c>
    </row>
    <row r="18" spans="1:24" ht="16.5" customHeight="1" x14ac:dyDescent="0.4">
      <c r="A18" s="59">
        <v>10</v>
      </c>
      <c r="B18" s="64" t="s">
        <v>15</v>
      </c>
      <c r="C18" s="59">
        <v>180</v>
      </c>
      <c r="D18" s="66" t="s">
        <v>62</v>
      </c>
      <c r="E18" s="17">
        <v>284</v>
      </c>
      <c r="F18" s="18">
        <v>348</v>
      </c>
      <c r="G18" s="18">
        <v>371</v>
      </c>
      <c r="H18" s="19">
        <v>719</v>
      </c>
      <c r="I18" s="17">
        <v>-4</v>
      </c>
      <c r="J18" s="18">
        <v>0</v>
      </c>
      <c r="K18" s="18">
        <v>-4</v>
      </c>
      <c r="L18" s="19">
        <v>-4</v>
      </c>
      <c r="M18" s="20">
        <v>97</v>
      </c>
      <c r="N18" s="21">
        <v>0.13490959666203059</v>
      </c>
      <c r="O18" s="22">
        <v>425</v>
      </c>
      <c r="P18" s="21">
        <v>0.59109874826147424</v>
      </c>
      <c r="Q18" s="22">
        <v>83</v>
      </c>
      <c r="R18" s="23">
        <v>114</v>
      </c>
      <c r="S18" s="22">
        <v>197</v>
      </c>
      <c r="T18" s="24">
        <v>0.27399165507649514</v>
      </c>
      <c r="U18" s="25">
        <v>37</v>
      </c>
      <c r="V18" s="23">
        <v>71</v>
      </c>
      <c r="W18" s="26">
        <v>108</v>
      </c>
      <c r="X18" s="27">
        <v>0.1502086230876217</v>
      </c>
    </row>
    <row r="19" spans="1:24" ht="16.5" customHeight="1" x14ac:dyDescent="0.4">
      <c r="A19" s="59">
        <v>10</v>
      </c>
      <c r="B19" s="64" t="s">
        <v>15</v>
      </c>
      <c r="C19" s="59">
        <v>190</v>
      </c>
      <c r="D19" s="66" t="s">
        <v>63</v>
      </c>
      <c r="E19" s="17">
        <v>226</v>
      </c>
      <c r="F19" s="18">
        <v>220</v>
      </c>
      <c r="G19" s="18">
        <v>276</v>
      </c>
      <c r="H19" s="19">
        <v>496</v>
      </c>
      <c r="I19" s="17">
        <v>1</v>
      </c>
      <c r="J19" s="18">
        <v>-1</v>
      </c>
      <c r="K19" s="18">
        <v>1</v>
      </c>
      <c r="L19" s="19">
        <v>0</v>
      </c>
      <c r="M19" s="20">
        <v>54</v>
      </c>
      <c r="N19" s="21">
        <v>0.10887096774193548</v>
      </c>
      <c r="O19" s="22">
        <v>243</v>
      </c>
      <c r="P19" s="21">
        <v>0.48991935483870969</v>
      </c>
      <c r="Q19" s="22">
        <v>72</v>
      </c>
      <c r="R19" s="23">
        <v>127</v>
      </c>
      <c r="S19" s="22">
        <v>199</v>
      </c>
      <c r="T19" s="24">
        <v>0.40120967741935482</v>
      </c>
      <c r="U19" s="22">
        <v>25</v>
      </c>
      <c r="V19" s="29">
        <v>84</v>
      </c>
      <c r="W19" s="26">
        <v>109</v>
      </c>
      <c r="X19" s="27">
        <v>0.21975806451612903</v>
      </c>
    </row>
    <row r="20" spans="1:24" ht="16.5" customHeight="1" x14ac:dyDescent="0.4">
      <c r="A20" s="59">
        <v>10</v>
      </c>
      <c r="B20" s="64" t="s">
        <v>15</v>
      </c>
      <c r="C20" s="59">
        <v>200</v>
      </c>
      <c r="D20" s="66" t="s">
        <v>64</v>
      </c>
      <c r="E20" s="17">
        <v>208</v>
      </c>
      <c r="F20" s="18">
        <v>275</v>
      </c>
      <c r="G20" s="18">
        <v>288</v>
      </c>
      <c r="H20" s="19">
        <v>563</v>
      </c>
      <c r="I20" s="17">
        <v>1</v>
      </c>
      <c r="J20" s="18">
        <v>1</v>
      </c>
      <c r="K20" s="18">
        <v>-1</v>
      </c>
      <c r="L20" s="19">
        <v>0</v>
      </c>
      <c r="M20" s="20">
        <v>77</v>
      </c>
      <c r="N20" s="21">
        <v>0.13676731793960922</v>
      </c>
      <c r="O20" s="22">
        <v>314</v>
      </c>
      <c r="P20" s="21">
        <v>0.55772646536412074</v>
      </c>
      <c r="Q20" s="22">
        <v>78</v>
      </c>
      <c r="R20" s="23">
        <v>94</v>
      </c>
      <c r="S20" s="22">
        <v>172</v>
      </c>
      <c r="T20" s="24">
        <v>0.30550621669626998</v>
      </c>
      <c r="U20" s="22">
        <v>38</v>
      </c>
      <c r="V20" s="29">
        <v>45</v>
      </c>
      <c r="W20" s="26">
        <v>83</v>
      </c>
      <c r="X20" s="27">
        <v>0.14742451154529307</v>
      </c>
    </row>
    <row r="21" spans="1:24" ht="16.5" customHeight="1" x14ac:dyDescent="0.4">
      <c r="A21" s="59">
        <v>10</v>
      </c>
      <c r="B21" s="64" t="s">
        <v>15</v>
      </c>
      <c r="C21" s="59">
        <v>210</v>
      </c>
      <c r="D21" s="66" t="s">
        <v>65</v>
      </c>
      <c r="E21" s="17">
        <v>68</v>
      </c>
      <c r="F21" s="18">
        <v>100</v>
      </c>
      <c r="G21" s="18">
        <v>95</v>
      </c>
      <c r="H21" s="19">
        <v>195</v>
      </c>
      <c r="I21" s="17">
        <v>0</v>
      </c>
      <c r="J21" s="18">
        <v>0</v>
      </c>
      <c r="K21" s="18">
        <v>1</v>
      </c>
      <c r="L21" s="19">
        <v>1</v>
      </c>
      <c r="M21" s="20">
        <v>15</v>
      </c>
      <c r="N21" s="21">
        <v>7.6923076923076927E-2</v>
      </c>
      <c r="O21" s="22">
        <v>98</v>
      </c>
      <c r="P21" s="21">
        <v>0.50256410256410255</v>
      </c>
      <c r="Q21" s="22">
        <v>42</v>
      </c>
      <c r="R21" s="23">
        <v>40</v>
      </c>
      <c r="S21" s="22">
        <v>82</v>
      </c>
      <c r="T21" s="24">
        <v>0.42051282051282052</v>
      </c>
      <c r="U21" s="22">
        <v>18</v>
      </c>
      <c r="V21" s="29">
        <v>24</v>
      </c>
      <c r="W21" s="26">
        <v>42</v>
      </c>
      <c r="X21" s="27">
        <v>0.2153846153846154</v>
      </c>
    </row>
    <row r="22" spans="1:24" ht="16.5" customHeight="1" x14ac:dyDescent="0.4">
      <c r="A22" s="59">
        <v>10</v>
      </c>
      <c r="B22" s="64" t="s">
        <v>15</v>
      </c>
      <c r="C22" s="59">
        <v>220</v>
      </c>
      <c r="D22" s="66" t="s">
        <v>66</v>
      </c>
      <c r="E22" s="17">
        <v>235</v>
      </c>
      <c r="F22" s="18">
        <v>294</v>
      </c>
      <c r="G22" s="18">
        <v>300</v>
      </c>
      <c r="H22" s="19">
        <v>594</v>
      </c>
      <c r="I22" s="17">
        <v>1</v>
      </c>
      <c r="J22" s="18">
        <v>-1</v>
      </c>
      <c r="K22" s="18">
        <v>1</v>
      </c>
      <c r="L22" s="19">
        <v>0</v>
      </c>
      <c r="M22" s="20">
        <v>66</v>
      </c>
      <c r="N22" s="21">
        <v>0.1111111111111111</v>
      </c>
      <c r="O22" s="22">
        <v>362</v>
      </c>
      <c r="P22" s="21">
        <v>0.60942760942760943</v>
      </c>
      <c r="Q22" s="22">
        <v>75</v>
      </c>
      <c r="R22" s="23">
        <v>91</v>
      </c>
      <c r="S22" s="22">
        <v>166</v>
      </c>
      <c r="T22" s="24">
        <v>0.27946127946127947</v>
      </c>
      <c r="U22" s="22">
        <v>35</v>
      </c>
      <c r="V22" s="29">
        <v>51</v>
      </c>
      <c r="W22" s="26">
        <v>86</v>
      </c>
      <c r="X22" s="27">
        <v>0.14478114478114479</v>
      </c>
    </row>
    <row r="23" spans="1:24" ht="16.5" customHeight="1" x14ac:dyDescent="0.4">
      <c r="A23" s="59"/>
      <c r="B23" s="64" t="s">
        <v>185</v>
      </c>
      <c r="C23" s="59"/>
      <c r="D23" s="66"/>
      <c r="E23" s="17">
        <f>SUM(E6:E22)</f>
        <v>5624</v>
      </c>
      <c r="F23" s="18">
        <f>SUM(F6:F22)</f>
        <v>6268</v>
      </c>
      <c r="G23" s="18">
        <f t="shared" ref="G23:M23" si="0">SUM(G6:G22)</f>
        <v>6637</v>
      </c>
      <c r="H23" s="19">
        <f t="shared" si="0"/>
        <v>12905</v>
      </c>
      <c r="I23" s="17">
        <f t="shared" si="0"/>
        <v>10</v>
      </c>
      <c r="J23" s="18">
        <f t="shared" si="0"/>
        <v>0</v>
      </c>
      <c r="K23" s="18">
        <f t="shared" si="0"/>
        <v>7</v>
      </c>
      <c r="L23" s="19">
        <f t="shared" si="0"/>
        <v>7</v>
      </c>
      <c r="M23" s="20">
        <f t="shared" si="0"/>
        <v>1734</v>
      </c>
      <c r="N23" s="21">
        <f>M23/$H$23</f>
        <v>0.1343665246028671</v>
      </c>
      <c r="O23" s="22">
        <f>SUM(O6:O22)</f>
        <v>8031</v>
      </c>
      <c r="P23" s="21">
        <f>O23/$H$23</f>
        <v>0.62231693142192945</v>
      </c>
      <c r="Q23" s="22">
        <f>SUM(Q6:Q22)</f>
        <v>1355</v>
      </c>
      <c r="R23" s="23">
        <f>SUM(R6:R22)</f>
        <v>1785</v>
      </c>
      <c r="S23" s="22">
        <f>SUM(S6:S22)</f>
        <v>3140</v>
      </c>
      <c r="T23" s="24">
        <f>S23/$H$23</f>
        <v>0.24331654397520341</v>
      </c>
      <c r="U23" s="22">
        <f>SUM(U6:U22)</f>
        <v>616</v>
      </c>
      <c r="V23" s="29">
        <f>SUM(V6:V22)</f>
        <v>967</v>
      </c>
      <c r="W23" s="26">
        <f>SUM(W6:W22)</f>
        <v>1583</v>
      </c>
      <c r="X23" s="27">
        <f>W23/$H$23</f>
        <v>0.12266563347539713</v>
      </c>
    </row>
    <row r="24" spans="1:24" ht="16.5" customHeight="1" x14ac:dyDescent="0.4">
      <c r="A24" s="59">
        <v>20</v>
      </c>
      <c r="B24" s="64" t="s">
        <v>18</v>
      </c>
      <c r="C24" s="59">
        <v>221</v>
      </c>
      <c r="D24" s="66" t="s">
        <v>67</v>
      </c>
      <c r="E24" s="17">
        <v>210</v>
      </c>
      <c r="F24" s="18">
        <v>235</v>
      </c>
      <c r="G24" s="18">
        <v>233</v>
      </c>
      <c r="H24" s="19">
        <v>468</v>
      </c>
      <c r="I24" s="17">
        <v>0</v>
      </c>
      <c r="J24" s="18">
        <v>-2</v>
      </c>
      <c r="K24" s="18">
        <v>-2</v>
      </c>
      <c r="L24" s="19">
        <v>-4</v>
      </c>
      <c r="M24" s="20">
        <v>104</v>
      </c>
      <c r="N24" s="21">
        <v>0.22222222222222221</v>
      </c>
      <c r="O24" s="22">
        <v>330</v>
      </c>
      <c r="P24" s="21">
        <v>0.70512820512820518</v>
      </c>
      <c r="Q24" s="22">
        <v>15</v>
      </c>
      <c r="R24" s="23">
        <v>19</v>
      </c>
      <c r="S24" s="22">
        <v>34</v>
      </c>
      <c r="T24" s="24">
        <v>7.2649572649572655E-2</v>
      </c>
      <c r="U24" s="22">
        <v>6</v>
      </c>
      <c r="V24" s="29">
        <v>10</v>
      </c>
      <c r="W24" s="26">
        <v>16</v>
      </c>
      <c r="X24" s="27">
        <v>3.4188034188034191E-2</v>
      </c>
    </row>
    <row r="25" spans="1:24" ht="16.5" customHeight="1" x14ac:dyDescent="0.4">
      <c r="A25" s="59">
        <v>20</v>
      </c>
      <c r="B25" s="64" t="s">
        <v>18</v>
      </c>
      <c r="C25" s="59">
        <v>222</v>
      </c>
      <c r="D25" s="66" t="s">
        <v>68</v>
      </c>
      <c r="E25" s="17">
        <v>444</v>
      </c>
      <c r="F25" s="18">
        <v>513</v>
      </c>
      <c r="G25" s="18">
        <v>565</v>
      </c>
      <c r="H25" s="19">
        <v>1078</v>
      </c>
      <c r="I25" s="17">
        <v>8</v>
      </c>
      <c r="J25" s="18">
        <v>7</v>
      </c>
      <c r="K25" s="18">
        <v>2</v>
      </c>
      <c r="L25" s="19">
        <v>9</v>
      </c>
      <c r="M25" s="20">
        <v>246</v>
      </c>
      <c r="N25" s="21">
        <v>0.22820037105751392</v>
      </c>
      <c r="O25" s="22">
        <v>746</v>
      </c>
      <c r="P25" s="21">
        <v>0.69202226345083484</v>
      </c>
      <c r="Q25" s="22">
        <v>38</v>
      </c>
      <c r="R25" s="23">
        <v>48</v>
      </c>
      <c r="S25" s="22">
        <v>86</v>
      </c>
      <c r="T25" s="24">
        <v>7.9777365491651209E-2</v>
      </c>
      <c r="U25" s="22">
        <v>13</v>
      </c>
      <c r="V25" s="29">
        <v>19</v>
      </c>
      <c r="W25" s="26">
        <v>32</v>
      </c>
      <c r="X25" s="27">
        <v>2.9684601113172542E-2</v>
      </c>
    </row>
    <row r="26" spans="1:24" ht="16.5" customHeight="1" x14ac:dyDescent="0.4">
      <c r="A26" s="59">
        <v>20</v>
      </c>
      <c r="B26" s="64" t="s">
        <v>18</v>
      </c>
      <c r="C26" s="59">
        <v>223</v>
      </c>
      <c r="D26" s="66" t="s">
        <v>69</v>
      </c>
      <c r="E26" s="17">
        <v>149</v>
      </c>
      <c r="F26" s="18">
        <v>203</v>
      </c>
      <c r="G26" s="18">
        <v>179</v>
      </c>
      <c r="H26" s="19">
        <v>382</v>
      </c>
      <c r="I26" s="17">
        <v>-1</v>
      </c>
      <c r="J26" s="18">
        <v>-2</v>
      </c>
      <c r="K26" s="18">
        <v>-1</v>
      </c>
      <c r="L26" s="19">
        <v>-3</v>
      </c>
      <c r="M26" s="20">
        <v>79</v>
      </c>
      <c r="N26" s="21">
        <v>0.20680628272251309</v>
      </c>
      <c r="O26" s="22">
        <v>253</v>
      </c>
      <c r="P26" s="21">
        <v>0.66230366492146597</v>
      </c>
      <c r="Q26" s="22">
        <v>24</v>
      </c>
      <c r="R26" s="23">
        <v>26</v>
      </c>
      <c r="S26" s="22">
        <v>50</v>
      </c>
      <c r="T26" s="24">
        <v>0.13089005235602094</v>
      </c>
      <c r="U26" s="22">
        <v>4</v>
      </c>
      <c r="V26" s="29">
        <v>12</v>
      </c>
      <c r="W26" s="26">
        <v>16</v>
      </c>
      <c r="X26" s="27">
        <v>4.1884816753926704E-2</v>
      </c>
    </row>
    <row r="27" spans="1:24" ht="16.5" customHeight="1" x14ac:dyDescent="0.4">
      <c r="A27" s="59">
        <v>20</v>
      </c>
      <c r="B27" s="64" t="s">
        <v>18</v>
      </c>
      <c r="C27" s="59">
        <v>225</v>
      </c>
      <c r="D27" s="66" t="s">
        <v>70</v>
      </c>
      <c r="E27" s="17">
        <v>313</v>
      </c>
      <c r="F27" s="18">
        <v>444</v>
      </c>
      <c r="G27" s="18">
        <v>471</v>
      </c>
      <c r="H27" s="19">
        <v>915</v>
      </c>
      <c r="I27" s="17">
        <v>3</v>
      </c>
      <c r="J27" s="18">
        <v>3</v>
      </c>
      <c r="K27" s="18">
        <v>4</v>
      </c>
      <c r="L27" s="19">
        <v>7</v>
      </c>
      <c r="M27" s="20">
        <v>201</v>
      </c>
      <c r="N27" s="21">
        <v>0.21967213114754097</v>
      </c>
      <c r="O27" s="22">
        <v>580</v>
      </c>
      <c r="P27" s="21">
        <v>0.63387978142076506</v>
      </c>
      <c r="Q27" s="22">
        <v>60</v>
      </c>
      <c r="R27" s="23">
        <v>74</v>
      </c>
      <c r="S27" s="22">
        <v>134</v>
      </c>
      <c r="T27" s="24">
        <v>0.14644808743169399</v>
      </c>
      <c r="U27" s="22">
        <v>23</v>
      </c>
      <c r="V27" s="29">
        <v>36</v>
      </c>
      <c r="W27" s="26">
        <v>59</v>
      </c>
      <c r="X27" s="27">
        <v>6.4480874316939885E-2</v>
      </c>
    </row>
    <row r="28" spans="1:24" ht="16.5" customHeight="1" x14ac:dyDescent="0.4">
      <c r="A28" s="59"/>
      <c r="B28" s="64" t="s">
        <v>185</v>
      </c>
      <c r="C28" s="59"/>
      <c r="D28" s="66"/>
      <c r="E28" s="17">
        <f>SUM(E24:E27)</f>
        <v>1116</v>
      </c>
      <c r="F28" s="18">
        <f t="shared" ref="F28:L28" si="1">SUM(F24:F27)</f>
        <v>1395</v>
      </c>
      <c r="G28" s="18">
        <f t="shared" si="1"/>
        <v>1448</v>
      </c>
      <c r="H28" s="19">
        <f t="shared" si="1"/>
        <v>2843</v>
      </c>
      <c r="I28" s="17">
        <f t="shared" si="1"/>
        <v>10</v>
      </c>
      <c r="J28" s="18">
        <f t="shared" si="1"/>
        <v>6</v>
      </c>
      <c r="K28" s="18">
        <f t="shared" si="1"/>
        <v>3</v>
      </c>
      <c r="L28" s="19">
        <f t="shared" si="1"/>
        <v>9</v>
      </c>
      <c r="M28" s="20">
        <f>SUM(M24:M27)</f>
        <v>630</v>
      </c>
      <c r="N28" s="21">
        <f>M28/$H$28</f>
        <v>0.22159690467815688</v>
      </c>
      <c r="O28" s="22">
        <f>SUM(O24:O27)</f>
        <v>1909</v>
      </c>
      <c r="P28" s="21">
        <f>O28/$H$28</f>
        <v>0.67147379528666906</v>
      </c>
      <c r="Q28" s="22">
        <f>SUM(Q24:Q27)</f>
        <v>137</v>
      </c>
      <c r="R28" s="23">
        <f>SUM(R24:R27)</f>
        <v>167</v>
      </c>
      <c r="S28" s="22">
        <f>SUM(S24:S27)</f>
        <v>304</v>
      </c>
      <c r="T28" s="24">
        <f>S28/$H$28</f>
        <v>0.10692930003517412</v>
      </c>
      <c r="U28" s="22">
        <f>SUM(U24:U27)</f>
        <v>46</v>
      </c>
      <c r="V28" s="29">
        <f>SUM(V24:V27)</f>
        <v>77</v>
      </c>
      <c r="W28" s="26">
        <f>SUM(W24:W27)</f>
        <v>123</v>
      </c>
      <c r="X28" s="27">
        <f>W28/$H$28</f>
        <v>4.3264157580021105E-2</v>
      </c>
    </row>
    <row r="29" spans="1:24" ht="16.5" customHeight="1" x14ac:dyDescent="0.4">
      <c r="A29" s="59">
        <v>30</v>
      </c>
      <c r="B29" s="64" t="s">
        <v>16</v>
      </c>
      <c r="C29" s="59">
        <v>70</v>
      </c>
      <c r="D29" s="66" t="s">
        <v>44</v>
      </c>
      <c r="E29" s="17">
        <v>511</v>
      </c>
      <c r="F29" s="18">
        <v>556</v>
      </c>
      <c r="G29" s="18">
        <v>558</v>
      </c>
      <c r="H29" s="19">
        <v>1114</v>
      </c>
      <c r="I29" s="17">
        <v>3</v>
      </c>
      <c r="J29" s="18">
        <v>4</v>
      </c>
      <c r="K29" s="18">
        <v>1</v>
      </c>
      <c r="L29" s="19">
        <v>5</v>
      </c>
      <c r="M29" s="20">
        <v>155</v>
      </c>
      <c r="N29" s="21">
        <v>0.13913824057450627</v>
      </c>
      <c r="O29" s="22">
        <v>756</v>
      </c>
      <c r="P29" s="21">
        <v>0.67863554757630162</v>
      </c>
      <c r="Q29" s="22">
        <v>90</v>
      </c>
      <c r="R29" s="23">
        <v>113</v>
      </c>
      <c r="S29" s="22">
        <v>203</v>
      </c>
      <c r="T29" s="24">
        <v>0.1822262118491921</v>
      </c>
      <c r="U29" s="22">
        <v>35</v>
      </c>
      <c r="V29" s="29">
        <v>59</v>
      </c>
      <c r="W29" s="26">
        <v>94</v>
      </c>
      <c r="X29" s="27">
        <v>8.4380610412926396E-2</v>
      </c>
    </row>
    <row r="30" spans="1:24" ht="16.5" customHeight="1" x14ac:dyDescent="0.4">
      <c r="A30" s="59">
        <v>30</v>
      </c>
      <c r="B30" s="64" t="s">
        <v>16</v>
      </c>
      <c r="C30" s="59">
        <v>71</v>
      </c>
      <c r="D30" s="66" t="s">
        <v>45</v>
      </c>
      <c r="E30" s="17">
        <v>143</v>
      </c>
      <c r="F30" s="18">
        <v>174</v>
      </c>
      <c r="G30" s="18">
        <v>187</v>
      </c>
      <c r="H30" s="19">
        <v>361</v>
      </c>
      <c r="I30" s="17">
        <v>1</v>
      </c>
      <c r="J30" s="18">
        <v>1</v>
      </c>
      <c r="K30" s="18">
        <v>0</v>
      </c>
      <c r="L30" s="19">
        <v>1</v>
      </c>
      <c r="M30" s="20">
        <v>59</v>
      </c>
      <c r="N30" s="21">
        <v>0.16343490304709141</v>
      </c>
      <c r="O30" s="22">
        <v>214</v>
      </c>
      <c r="P30" s="21">
        <v>0.59279778393351801</v>
      </c>
      <c r="Q30" s="22">
        <v>36</v>
      </c>
      <c r="R30" s="23">
        <v>52</v>
      </c>
      <c r="S30" s="22">
        <v>88</v>
      </c>
      <c r="T30" s="24">
        <v>0.24376731301939059</v>
      </c>
      <c r="U30" s="22">
        <v>18</v>
      </c>
      <c r="V30" s="29">
        <v>26</v>
      </c>
      <c r="W30" s="26">
        <v>44</v>
      </c>
      <c r="X30" s="27">
        <v>0.12188365650969529</v>
      </c>
    </row>
    <row r="31" spans="1:24" ht="16.5" customHeight="1" x14ac:dyDescent="0.4">
      <c r="A31" s="59">
        <v>30</v>
      </c>
      <c r="B31" s="64" t="s">
        <v>16</v>
      </c>
      <c r="C31" s="59">
        <v>90</v>
      </c>
      <c r="D31" s="66" t="s">
        <v>47</v>
      </c>
      <c r="E31" s="17">
        <v>380</v>
      </c>
      <c r="F31" s="18">
        <v>480</v>
      </c>
      <c r="G31" s="18">
        <v>501</v>
      </c>
      <c r="H31" s="19">
        <v>981</v>
      </c>
      <c r="I31" s="17">
        <v>4</v>
      </c>
      <c r="J31" s="18">
        <v>3</v>
      </c>
      <c r="K31" s="18">
        <v>9</v>
      </c>
      <c r="L31" s="19">
        <v>12</v>
      </c>
      <c r="M31" s="20">
        <v>164</v>
      </c>
      <c r="N31" s="21">
        <v>0.16717635066258921</v>
      </c>
      <c r="O31" s="22">
        <v>621</v>
      </c>
      <c r="P31" s="21">
        <v>0.6330275229357798</v>
      </c>
      <c r="Q31" s="22">
        <v>88</v>
      </c>
      <c r="R31" s="23">
        <v>108</v>
      </c>
      <c r="S31" s="22">
        <v>196</v>
      </c>
      <c r="T31" s="24">
        <v>0.199796126401631</v>
      </c>
      <c r="U31" s="22">
        <v>39</v>
      </c>
      <c r="V31" s="29">
        <v>57</v>
      </c>
      <c r="W31" s="26">
        <v>96</v>
      </c>
      <c r="X31" s="27">
        <v>9.7859327217125383E-2</v>
      </c>
    </row>
    <row r="32" spans="1:24" ht="16.5" customHeight="1" x14ac:dyDescent="0.4">
      <c r="A32" s="59">
        <v>30</v>
      </c>
      <c r="B32" s="64" t="s">
        <v>16</v>
      </c>
      <c r="C32" s="59">
        <v>100</v>
      </c>
      <c r="D32" s="66" t="s">
        <v>48</v>
      </c>
      <c r="E32" s="17">
        <v>927</v>
      </c>
      <c r="F32" s="18">
        <v>1061</v>
      </c>
      <c r="G32" s="18">
        <v>1121</v>
      </c>
      <c r="H32" s="19">
        <v>2182</v>
      </c>
      <c r="I32" s="17">
        <v>-1</v>
      </c>
      <c r="J32" s="18">
        <v>2</v>
      </c>
      <c r="K32" s="18">
        <v>-4</v>
      </c>
      <c r="L32" s="19">
        <v>-2</v>
      </c>
      <c r="M32" s="20">
        <v>324</v>
      </c>
      <c r="N32" s="21">
        <v>0.14848762603116408</v>
      </c>
      <c r="O32" s="22">
        <v>1493</v>
      </c>
      <c r="P32" s="21">
        <v>0.68423464711274062</v>
      </c>
      <c r="Q32" s="22">
        <v>164</v>
      </c>
      <c r="R32" s="23">
        <v>201</v>
      </c>
      <c r="S32" s="22">
        <v>365</v>
      </c>
      <c r="T32" s="24">
        <v>0.16727772685609532</v>
      </c>
      <c r="U32" s="22">
        <v>71</v>
      </c>
      <c r="V32" s="29">
        <v>96</v>
      </c>
      <c r="W32" s="26">
        <v>167</v>
      </c>
      <c r="X32" s="27">
        <v>7.653528872593951E-2</v>
      </c>
    </row>
    <row r="33" spans="1:24" ht="16.5" customHeight="1" x14ac:dyDescent="0.4">
      <c r="A33" s="59">
        <v>30</v>
      </c>
      <c r="B33" s="64" t="s">
        <v>16</v>
      </c>
      <c r="C33" s="59">
        <v>110</v>
      </c>
      <c r="D33" s="66" t="s">
        <v>49</v>
      </c>
      <c r="E33" s="17">
        <v>222</v>
      </c>
      <c r="F33" s="18">
        <v>212</v>
      </c>
      <c r="G33" s="18">
        <v>223</v>
      </c>
      <c r="H33" s="19">
        <v>435</v>
      </c>
      <c r="I33" s="17">
        <v>-1</v>
      </c>
      <c r="J33" s="18">
        <v>-2</v>
      </c>
      <c r="K33" s="18">
        <v>-1</v>
      </c>
      <c r="L33" s="19">
        <v>-3</v>
      </c>
      <c r="M33" s="20">
        <v>48</v>
      </c>
      <c r="N33" s="21">
        <v>0.1103448275862069</v>
      </c>
      <c r="O33" s="22">
        <v>265</v>
      </c>
      <c r="P33" s="21">
        <v>0.60919540229885061</v>
      </c>
      <c r="Q33" s="22">
        <v>53</v>
      </c>
      <c r="R33" s="23">
        <v>69</v>
      </c>
      <c r="S33" s="22">
        <v>122</v>
      </c>
      <c r="T33" s="24">
        <v>0.28045977011494255</v>
      </c>
      <c r="U33" s="22">
        <v>28</v>
      </c>
      <c r="V33" s="29">
        <v>39</v>
      </c>
      <c r="W33" s="26">
        <v>67</v>
      </c>
      <c r="X33" s="27">
        <v>0.15402298850574714</v>
      </c>
    </row>
    <row r="34" spans="1:24" ht="16.5" customHeight="1" x14ac:dyDescent="0.4">
      <c r="A34" s="59">
        <v>30</v>
      </c>
      <c r="B34" s="64" t="s">
        <v>16</v>
      </c>
      <c r="C34" s="59">
        <v>111</v>
      </c>
      <c r="D34" s="66" t="s">
        <v>50</v>
      </c>
      <c r="E34" s="17">
        <v>197</v>
      </c>
      <c r="F34" s="18">
        <v>223</v>
      </c>
      <c r="G34" s="18">
        <v>213</v>
      </c>
      <c r="H34" s="19">
        <v>436</v>
      </c>
      <c r="I34" s="17">
        <v>1</v>
      </c>
      <c r="J34" s="18">
        <v>3</v>
      </c>
      <c r="K34" s="18">
        <v>0</v>
      </c>
      <c r="L34" s="19">
        <v>3</v>
      </c>
      <c r="M34" s="20">
        <v>39</v>
      </c>
      <c r="N34" s="21">
        <v>8.9449541284403675E-2</v>
      </c>
      <c r="O34" s="22">
        <v>280</v>
      </c>
      <c r="P34" s="21">
        <v>0.64220183486238536</v>
      </c>
      <c r="Q34" s="22">
        <v>55</v>
      </c>
      <c r="R34" s="23">
        <v>62</v>
      </c>
      <c r="S34" s="22">
        <v>117</v>
      </c>
      <c r="T34" s="24">
        <v>0.26834862385321101</v>
      </c>
      <c r="U34" s="22">
        <v>26</v>
      </c>
      <c r="V34" s="29">
        <v>33</v>
      </c>
      <c r="W34" s="26">
        <v>59</v>
      </c>
      <c r="X34" s="27">
        <v>0.13532110091743119</v>
      </c>
    </row>
    <row r="35" spans="1:24" ht="16.5" customHeight="1" x14ac:dyDescent="0.4">
      <c r="A35" s="59">
        <v>30</v>
      </c>
      <c r="B35" s="64" t="s">
        <v>16</v>
      </c>
      <c r="C35" s="59">
        <v>115</v>
      </c>
      <c r="D35" s="66" t="s">
        <v>51</v>
      </c>
      <c r="E35" s="17">
        <v>192</v>
      </c>
      <c r="F35" s="18">
        <v>203</v>
      </c>
      <c r="G35" s="18">
        <v>208</v>
      </c>
      <c r="H35" s="19">
        <v>411</v>
      </c>
      <c r="I35" s="17">
        <v>1</v>
      </c>
      <c r="J35" s="18">
        <v>1</v>
      </c>
      <c r="K35" s="18">
        <v>0</v>
      </c>
      <c r="L35" s="19">
        <v>1</v>
      </c>
      <c r="M35" s="20">
        <v>36</v>
      </c>
      <c r="N35" s="21">
        <v>8.7591240875912413E-2</v>
      </c>
      <c r="O35" s="22">
        <v>246</v>
      </c>
      <c r="P35" s="21">
        <v>0.59854014598540151</v>
      </c>
      <c r="Q35" s="22">
        <v>51</v>
      </c>
      <c r="R35" s="23">
        <v>78</v>
      </c>
      <c r="S35" s="22">
        <v>129</v>
      </c>
      <c r="T35" s="24">
        <v>0.31386861313868614</v>
      </c>
      <c r="U35" s="22">
        <v>24</v>
      </c>
      <c r="V35" s="29">
        <v>45</v>
      </c>
      <c r="W35" s="26">
        <v>69</v>
      </c>
      <c r="X35" s="27">
        <v>0.16788321167883211</v>
      </c>
    </row>
    <row r="36" spans="1:24" ht="16.5" customHeight="1" x14ac:dyDescent="0.4">
      <c r="A36" s="59">
        <v>30</v>
      </c>
      <c r="B36" s="64" t="s">
        <v>16</v>
      </c>
      <c r="C36" s="59">
        <v>120</v>
      </c>
      <c r="D36" s="66" t="s">
        <v>52</v>
      </c>
      <c r="E36" s="17">
        <v>324</v>
      </c>
      <c r="F36" s="18">
        <v>348</v>
      </c>
      <c r="G36" s="18">
        <v>363</v>
      </c>
      <c r="H36" s="19">
        <v>711</v>
      </c>
      <c r="I36" s="17">
        <v>0</v>
      </c>
      <c r="J36" s="18">
        <v>0</v>
      </c>
      <c r="K36" s="18">
        <v>-1</v>
      </c>
      <c r="L36" s="19">
        <v>-1</v>
      </c>
      <c r="M36" s="20">
        <v>80</v>
      </c>
      <c r="N36" s="21">
        <v>0.11251758087201125</v>
      </c>
      <c r="O36" s="22">
        <v>427</v>
      </c>
      <c r="P36" s="21">
        <v>0.60056258790436001</v>
      </c>
      <c r="Q36" s="22">
        <v>84</v>
      </c>
      <c r="R36" s="23">
        <v>120</v>
      </c>
      <c r="S36" s="22">
        <v>204</v>
      </c>
      <c r="T36" s="24">
        <v>0.28691983122362869</v>
      </c>
      <c r="U36" s="22">
        <v>38</v>
      </c>
      <c r="V36" s="29">
        <v>70</v>
      </c>
      <c r="W36" s="26">
        <v>108</v>
      </c>
      <c r="X36" s="27">
        <v>0.15189873417721519</v>
      </c>
    </row>
    <row r="37" spans="1:24" ht="16.5" customHeight="1" x14ac:dyDescent="0.4">
      <c r="A37" s="59">
        <v>30</v>
      </c>
      <c r="B37" s="64" t="s">
        <v>16</v>
      </c>
      <c r="C37" s="59">
        <v>130</v>
      </c>
      <c r="D37" s="66" t="s">
        <v>53</v>
      </c>
      <c r="E37" s="17">
        <v>235</v>
      </c>
      <c r="F37" s="18">
        <v>259</v>
      </c>
      <c r="G37" s="18">
        <v>284</v>
      </c>
      <c r="H37" s="19">
        <v>543</v>
      </c>
      <c r="I37" s="17">
        <v>-1</v>
      </c>
      <c r="J37" s="18">
        <v>0</v>
      </c>
      <c r="K37" s="18">
        <v>1</v>
      </c>
      <c r="L37" s="19">
        <v>1</v>
      </c>
      <c r="M37" s="20">
        <v>67</v>
      </c>
      <c r="N37" s="21">
        <v>0.12338858195211787</v>
      </c>
      <c r="O37" s="22">
        <v>352</v>
      </c>
      <c r="P37" s="21">
        <v>0.64825046040515655</v>
      </c>
      <c r="Q37" s="22">
        <v>52</v>
      </c>
      <c r="R37" s="23">
        <v>72</v>
      </c>
      <c r="S37" s="22">
        <v>124</v>
      </c>
      <c r="T37" s="24">
        <v>0.2283609576427256</v>
      </c>
      <c r="U37" s="22">
        <v>24</v>
      </c>
      <c r="V37" s="29">
        <v>38</v>
      </c>
      <c r="W37" s="26">
        <v>62</v>
      </c>
      <c r="X37" s="27">
        <v>0.1141804788213628</v>
      </c>
    </row>
    <row r="38" spans="1:24" ht="16.5" customHeight="1" x14ac:dyDescent="0.4">
      <c r="A38" s="59">
        <v>30</v>
      </c>
      <c r="B38" s="64" t="s">
        <v>16</v>
      </c>
      <c r="C38" s="59">
        <v>131</v>
      </c>
      <c r="D38" s="66" t="s">
        <v>54</v>
      </c>
      <c r="E38" s="17">
        <v>163</v>
      </c>
      <c r="F38" s="18">
        <v>173</v>
      </c>
      <c r="G38" s="18">
        <v>174</v>
      </c>
      <c r="H38" s="19">
        <v>347</v>
      </c>
      <c r="I38" s="17">
        <v>0</v>
      </c>
      <c r="J38" s="18">
        <v>2</v>
      </c>
      <c r="K38" s="18">
        <v>0</v>
      </c>
      <c r="L38" s="19">
        <v>2</v>
      </c>
      <c r="M38" s="20">
        <v>28</v>
      </c>
      <c r="N38" s="21">
        <v>8.069164265129683E-2</v>
      </c>
      <c r="O38" s="22">
        <v>186</v>
      </c>
      <c r="P38" s="21">
        <v>0.53602305475504319</v>
      </c>
      <c r="Q38" s="22">
        <v>62</v>
      </c>
      <c r="R38" s="23">
        <v>71</v>
      </c>
      <c r="S38" s="22">
        <v>133</v>
      </c>
      <c r="T38" s="24">
        <v>0.38328530259365995</v>
      </c>
      <c r="U38" s="22">
        <v>24</v>
      </c>
      <c r="V38" s="29">
        <v>37</v>
      </c>
      <c r="W38" s="26">
        <v>61</v>
      </c>
      <c r="X38" s="27">
        <v>0.17579250720461095</v>
      </c>
    </row>
    <row r="39" spans="1:24" ht="16.5" customHeight="1" x14ac:dyDescent="0.4">
      <c r="A39" s="59">
        <v>30</v>
      </c>
      <c r="B39" s="64" t="s">
        <v>16</v>
      </c>
      <c r="C39" s="59">
        <v>140</v>
      </c>
      <c r="D39" s="66" t="s">
        <v>55</v>
      </c>
      <c r="E39" s="17">
        <v>666</v>
      </c>
      <c r="F39" s="18">
        <v>834</v>
      </c>
      <c r="G39" s="18">
        <v>853</v>
      </c>
      <c r="H39" s="19">
        <v>1687</v>
      </c>
      <c r="I39" s="17">
        <v>12</v>
      </c>
      <c r="J39" s="18">
        <v>8</v>
      </c>
      <c r="K39" s="18">
        <v>5</v>
      </c>
      <c r="L39" s="19">
        <v>13</v>
      </c>
      <c r="M39" s="20">
        <v>281</v>
      </c>
      <c r="N39" s="21">
        <v>0.16656787196206282</v>
      </c>
      <c r="O39" s="22">
        <v>1080</v>
      </c>
      <c r="P39" s="21">
        <v>0.64018968583283931</v>
      </c>
      <c r="Q39" s="22">
        <v>143</v>
      </c>
      <c r="R39" s="23">
        <v>183</v>
      </c>
      <c r="S39" s="22">
        <v>326</v>
      </c>
      <c r="T39" s="24">
        <v>0.19324244220509781</v>
      </c>
      <c r="U39" s="22">
        <v>64</v>
      </c>
      <c r="V39" s="29">
        <v>83</v>
      </c>
      <c r="W39" s="26">
        <v>147</v>
      </c>
      <c r="X39" s="27">
        <v>8.7136929460580909E-2</v>
      </c>
    </row>
    <row r="40" spans="1:24" ht="16.5" customHeight="1" x14ac:dyDescent="0.4">
      <c r="A40" s="59">
        <v>30</v>
      </c>
      <c r="B40" s="64" t="s">
        <v>16</v>
      </c>
      <c r="C40" s="59">
        <v>149</v>
      </c>
      <c r="D40" s="66" t="s">
        <v>56</v>
      </c>
      <c r="E40" s="17">
        <v>176</v>
      </c>
      <c r="F40" s="18">
        <v>182</v>
      </c>
      <c r="G40" s="18">
        <v>179</v>
      </c>
      <c r="H40" s="19">
        <v>361</v>
      </c>
      <c r="I40" s="17">
        <v>-1</v>
      </c>
      <c r="J40" s="18">
        <v>-2</v>
      </c>
      <c r="K40" s="18">
        <v>0</v>
      </c>
      <c r="L40" s="19">
        <v>-2</v>
      </c>
      <c r="M40" s="20">
        <v>35</v>
      </c>
      <c r="N40" s="21">
        <v>9.6952908587257622E-2</v>
      </c>
      <c r="O40" s="22">
        <v>227</v>
      </c>
      <c r="P40" s="21">
        <v>0.62880886426592797</v>
      </c>
      <c r="Q40" s="22">
        <v>43</v>
      </c>
      <c r="R40" s="23">
        <v>56</v>
      </c>
      <c r="S40" s="22">
        <v>99</v>
      </c>
      <c r="T40" s="24">
        <v>0.2742382271468144</v>
      </c>
      <c r="U40" s="22">
        <v>29</v>
      </c>
      <c r="V40" s="29">
        <v>30</v>
      </c>
      <c r="W40" s="26">
        <v>59</v>
      </c>
      <c r="X40" s="27">
        <v>0.16343490304709141</v>
      </c>
    </row>
    <row r="41" spans="1:24" ht="16.5" customHeight="1" x14ac:dyDescent="0.4">
      <c r="A41" s="59">
        <v>30</v>
      </c>
      <c r="B41" s="64" t="s">
        <v>16</v>
      </c>
      <c r="C41" s="59">
        <v>150</v>
      </c>
      <c r="D41" s="66" t="s">
        <v>57</v>
      </c>
      <c r="E41" s="17">
        <v>336</v>
      </c>
      <c r="F41" s="18">
        <v>393</v>
      </c>
      <c r="G41" s="18">
        <v>409</v>
      </c>
      <c r="H41" s="19">
        <v>802</v>
      </c>
      <c r="I41" s="17">
        <v>-1</v>
      </c>
      <c r="J41" s="18">
        <v>-1</v>
      </c>
      <c r="K41" s="18">
        <v>-1</v>
      </c>
      <c r="L41" s="19">
        <v>-2</v>
      </c>
      <c r="M41" s="20">
        <v>107</v>
      </c>
      <c r="N41" s="21">
        <v>0.13341645885286782</v>
      </c>
      <c r="O41" s="22">
        <v>471</v>
      </c>
      <c r="P41" s="21">
        <v>0.58728179551122195</v>
      </c>
      <c r="Q41" s="22">
        <v>103</v>
      </c>
      <c r="R41" s="23">
        <v>121</v>
      </c>
      <c r="S41" s="22">
        <v>224</v>
      </c>
      <c r="T41" s="24">
        <v>0.2793017456359102</v>
      </c>
      <c r="U41" s="22">
        <v>52</v>
      </c>
      <c r="V41" s="29">
        <v>63</v>
      </c>
      <c r="W41" s="26">
        <v>115</v>
      </c>
      <c r="X41" s="27">
        <v>0.14339152119700749</v>
      </c>
    </row>
    <row r="42" spans="1:24" ht="16.5" customHeight="1" x14ac:dyDescent="0.4">
      <c r="A42" s="59">
        <v>30</v>
      </c>
      <c r="B42" s="64" t="s">
        <v>16</v>
      </c>
      <c r="C42" s="59">
        <v>160</v>
      </c>
      <c r="D42" s="66" t="s">
        <v>58</v>
      </c>
      <c r="E42" s="17">
        <v>332</v>
      </c>
      <c r="F42" s="18">
        <v>260</v>
      </c>
      <c r="G42" s="18">
        <v>320</v>
      </c>
      <c r="H42" s="19">
        <v>580</v>
      </c>
      <c r="I42" s="17">
        <v>-4</v>
      </c>
      <c r="J42" s="18">
        <v>-1</v>
      </c>
      <c r="K42" s="18">
        <v>-4</v>
      </c>
      <c r="L42" s="19">
        <v>-5</v>
      </c>
      <c r="M42" s="20">
        <v>47</v>
      </c>
      <c r="N42" s="21">
        <v>8.1034482758620685E-2</v>
      </c>
      <c r="O42" s="22">
        <v>227</v>
      </c>
      <c r="P42" s="21">
        <v>0.39137931034482759</v>
      </c>
      <c r="Q42" s="22">
        <v>117</v>
      </c>
      <c r="R42" s="23">
        <v>189</v>
      </c>
      <c r="S42" s="22">
        <v>306</v>
      </c>
      <c r="T42" s="24">
        <v>0.52758620689655178</v>
      </c>
      <c r="U42" s="22">
        <v>62</v>
      </c>
      <c r="V42" s="29">
        <v>143</v>
      </c>
      <c r="W42" s="26">
        <v>205</v>
      </c>
      <c r="X42" s="27">
        <v>0.35344827586206895</v>
      </c>
    </row>
    <row r="43" spans="1:24" ht="16.5" customHeight="1" x14ac:dyDescent="0.4">
      <c r="A43" s="59"/>
      <c r="B43" s="64" t="s">
        <v>185</v>
      </c>
      <c r="C43" s="59"/>
      <c r="D43" s="66"/>
      <c r="E43" s="17">
        <f t="shared" ref="E43:M43" si="2">SUM(E29:E42)</f>
        <v>4804</v>
      </c>
      <c r="F43" s="18">
        <f t="shared" si="2"/>
        <v>5358</v>
      </c>
      <c r="G43" s="18">
        <f t="shared" si="2"/>
        <v>5593</v>
      </c>
      <c r="H43" s="19">
        <f t="shared" si="2"/>
        <v>10951</v>
      </c>
      <c r="I43" s="17">
        <f t="shared" si="2"/>
        <v>13</v>
      </c>
      <c r="J43" s="18">
        <f t="shared" si="2"/>
        <v>18</v>
      </c>
      <c r="K43" s="18">
        <f t="shared" si="2"/>
        <v>5</v>
      </c>
      <c r="L43" s="19">
        <f t="shared" si="2"/>
        <v>23</v>
      </c>
      <c r="M43" s="20">
        <f t="shared" si="2"/>
        <v>1470</v>
      </c>
      <c r="N43" s="21">
        <f>M43/$H$43</f>
        <v>0.13423431650077619</v>
      </c>
      <c r="O43" s="22">
        <f>SUM(O29:O42)</f>
        <v>6845</v>
      </c>
      <c r="P43" s="21">
        <f>O43/$H$43</f>
        <v>0.62505707241347819</v>
      </c>
      <c r="Q43" s="22">
        <f>SUM(Q29:Q42)</f>
        <v>1141</v>
      </c>
      <c r="R43" s="23">
        <f>SUM(R29:R42)</f>
        <v>1495</v>
      </c>
      <c r="S43" s="22">
        <f>SUM(S29:S42)</f>
        <v>2636</v>
      </c>
      <c r="T43" s="24">
        <f>S43/$H$43</f>
        <v>0.24070861108574559</v>
      </c>
      <c r="U43" s="22">
        <f>SUM(U29:U42)</f>
        <v>534</v>
      </c>
      <c r="V43" s="29">
        <f>SUM(V29:V42)</f>
        <v>819</v>
      </c>
      <c r="W43" s="26">
        <f>SUM(W29:W42)</f>
        <v>1353</v>
      </c>
      <c r="X43" s="27">
        <f>W43/$H$43</f>
        <v>0.12355036069765318</v>
      </c>
    </row>
    <row r="44" spans="1:24" ht="16.5" customHeight="1" x14ac:dyDescent="0.4">
      <c r="A44" s="59">
        <v>40</v>
      </c>
      <c r="B44" s="64" t="s">
        <v>17</v>
      </c>
      <c r="C44" s="59">
        <v>161</v>
      </c>
      <c r="D44" s="66" t="s">
        <v>59</v>
      </c>
      <c r="E44" s="17">
        <v>349</v>
      </c>
      <c r="F44" s="18">
        <v>416</v>
      </c>
      <c r="G44" s="18">
        <v>428</v>
      </c>
      <c r="H44" s="19">
        <v>844</v>
      </c>
      <c r="I44" s="17">
        <v>4</v>
      </c>
      <c r="J44" s="18">
        <v>6</v>
      </c>
      <c r="K44" s="18">
        <v>5</v>
      </c>
      <c r="L44" s="19">
        <v>11</v>
      </c>
      <c r="M44" s="20">
        <v>117</v>
      </c>
      <c r="N44" s="21">
        <v>0.1386255924170616</v>
      </c>
      <c r="O44" s="22">
        <v>483</v>
      </c>
      <c r="P44" s="21">
        <v>0.57227488151658767</v>
      </c>
      <c r="Q44" s="22">
        <v>108</v>
      </c>
      <c r="R44" s="23">
        <v>136</v>
      </c>
      <c r="S44" s="22">
        <v>244</v>
      </c>
      <c r="T44" s="24">
        <v>0.2890995260663507</v>
      </c>
      <c r="U44" s="22">
        <v>55</v>
      </c>
      <c r="V44" s="29">
        <v>68</v>
      </c>
      <c r="W44" s="26">
        <v>123</v>
      </c>
      <c r="X44" s="27">
        <v>0.14573459715639811</v>
      </c>
    </row>
    <row r="45" spans="1:24" ht="16.5" customHeight="1" x14ac:dyDescent="0.4">
      <c r="A45" s="59">
        <v>40</v>
      </c>
      <c r="B45" s="64" t="s">
        <v>17</v>
      </c>
      <c r="C45" s="59">
        <v>230</v>
      </c>
      <c r="D45" s="66" t="s">
        <v>71</v>
      </c>
      <c r="E45" s="17">
        <v>302</v>
      </c>
      <c r="F45" s="18">
        <v>346</v>
      </c>
      <c r="G45" s="18">
        <v>382</v>
      </c>
      <c r="H45" s="19">
        <v>728</v>
      </c>
      <c r="I45" s="17">
        <v>0</v>
      </c>
      <c r="J45" s="18">
        <v>-2</v>
      </c>
      <c r="K45" s="18">
        <v>1</v>
      </c>
      <c r="L45" s="19">
        <v>-1</v>
      </c>
      <c r="M45" s="20">
        <v>84</v>
      </c>
      <c r="N45" s="21">
        <v>0.11538461538461539</v>
      </c>
      <c r="O45" s="22">
        <v>394</v>
      </c>
      <c r="P45" s="21">
        <v>0.54120879120879117</v>
      </c>
      <c r="Q45" s="22">
        <v>109</v>
      </c>
      <c r="R45" s="23">
        <v>141</v>
      </c>
      <c r="S45" s="22">
        <v>250</v>
      </c>
      <c r="T45" s="24">
        <v>0.34340659340659341</v>
      </c>
      <c r="U45" s="22">
        <v>73</v>
      </c>
      <c r="V45" s="29">
        <v>100</v>
      </c>
      <c r="W45" s="26">
        <v>173</v>
      </c>
      <c r="X45" s="27">
        <v>0.23763736263736263</v>
      </c>
    </row>
    <row r="46" spans="1:24" ht="16.5" customHeight="1" x14ac:dyDescent="0.4">
      <c r="A46" s="59">
        <v>40</v>
      </c>
      <c r="B46" s="64" t="s">
        <v>17</v>
      </c>
      <c r="C46" s="59">
        <v>240</v>
      </c>
      <c r="D46" s="66" t="s">
        <v>72</v>
      </c>
      <c r="E46" s="17">
        <v>247</v>
      </c>
      <c r="F46" s="18">
        <v>261</v>
      </c>
      <c r="G46" s="18">
        <v>302</v>
      </c>
      <c r="H46" s="19">
        <v>563</v>
      </c>
      <c r="I46" s="17">
        <v>0</v>
      </c>
      <c r="J46" s="18">
        <v>0</v>
      </c>
      <c r="K46" s="18">
        <v>0</v>
      </c>
      <c r="L46" s="19">
        <v>0</v>
      </c>
      <c r="M46" s="20">
        <v>59</v>
      </c>
      <c r="N46" s="21">
        <v>0.10479573712255773</v>
      </c>
      <c r="O46" s="22">
        <v>301</v>
      </c>
      <c r="P46" s="21">
        <v>0.53463587921847244</v>
      </c>
      <c r="Q46" s="22">
        <v>85</v>
      </c>
      <c r="R46" s="23">
        <v>118</v>
      </c>
      <c r="S46" s="22">
        <v>203</v>
      </c>
      <c r="T46" s="24">
        <v>0.36056838365896982</v>
      </c>
      <c r="U46" s="22">
        <v>46</v>
      </c>
      <c r="V46" s="29">
        <v>80</v>
      </c>
      <c r="W46" s="26">
        <v>126</v>
      </c>
      <c r="X46" s="27">
        <v>0.22380106571936056</v>
      </c>
    </row>
    <row r="47" spans="1:24" ht="16.5" customHeight="1" x14ac:dyDescent="0.4">
      <c r="A47" s="59">
        <v>40</v>
      </c>
      <c r="B47" s="64" t="s">
        <v>17</v>
      </c>
      <c r="C47" s="59">
        <v>250</v>
      </c>
      <c r="D47" s="66" t="s">
        <v>73</v>
      </c>
      <c r="E47" s="17">
        <v>358</v>
      </c>
      <c r="F47" s="18">
        <v>389</v>
      </c>
      <c r="G47" s="18">
        <v>441</v>
      </c>
      <c r="H47" s="19">
        <v>830</v>
      </c>
      <c r="I47" s="17">
        <v>1</v>
      </c>
      <c r="J47" s="18">
        <v>-1</v>
      </c>
      <c r="K47" s="18">
        <v>1</v>
      </c>
      <c r="L47" s="19">
        <v>0</v>
      </c>
      <c r="M47" s="20">
        <v>79</v>
      </c>
      <c r="N47" s="21">
        <v>9.5180722891566261E-2</v>
      </c>
      <c r="O47" s="22">
        <v>467</v>
      </c>
      <c r="P47" s="21">
        <v>0.5626506024096386</v>
      </c>
      <c r="Q47" s="22">
        <v>119</v>
      </c>
      <c r="R47" s="23">
        <v>165</v>
      </c>
      <c r="S47" s="22">
        <v>284</v>
      </c>
      <c r="T47" s="24">
        <v>0.34216867469879519</v>
      </c>
      <c r="U47" s="22">
        <v>80</v>
      </c>
      <c r="V47" s="29">
        <v>110</v>
      </c>
      <c r="W47" s="26">
        <v>190</v>
      </c>
      <c r="X47" s="27">
        <v>0.2289156626506024</v>
      </c>
    </row>
    <row r="48" spans="1:24" ht="16.5" customHeight="1" x14ac:dyDescent="0.4">
      <c r="A48" s="59">
        <v>40</v>
      </c>
      <c r="B48" s="64" t="s">
        <v>17</v>
      </c>
      <c r="C48" s="59">
        <v>260</v>
      </c>
      <c r="D48" s="66" t="s">
        <v>74</v>
      </c>
      <c r="E48" s="17">
        <v>385</v>
      </c>
      <c r="F48" s="18">
        <v>438</v>
      </c>
      <c r="G48" s="18">
        <v>492</v>
      </c>
      <c r="H48" s="19">
        <v>930</v>
      </c>
      <c r="I48" s="17">
        <v>-2</v>
      </c>
      <c r="J48" s="18">
        <v>-1</v>
      </c>
      <c r="K48" s="18">
        <v>-2</v>
      </c>
      <c r="L48" s="19">
        <v>-3</v>
      </c>
      <c r="M48" s="20">
        <v>103</v>
      </c>
      <c r="N48" s="21">
        <v>0.11075268817204301</v>
      </c>
      <c r="O48" s="22">
        <v>529</v>
      </c>
      <c r="P48" s="21">
        <v>0.5688172043010753</v>
      </c>
      <c r="Q48" s="22">
        <v>132</v>
      </c>
      <c r="R48" s="23">
        <v>166</v>
      </c>
      <c r="S48" s="22">
        <v>298</v>
      </c>
      <c r="T48" s="24">
        <v>0.32043010752688172</v>
      </c>
      <c r="U48" s="22">
        <v>90</v>
      </c>
      <c r="V48" s="29">
        <v>113</v>
      </c>
      <c r="W48" s="26">
        <v>203</v>
      </c>
      <c r="X48" s="27">
        <v>0.21827956989247313</v>
      </c>
    </row>
    <row r="49" spans="1:24" ht="16.5" customHeight="1" x14ac:dyDescent="0.4">
      <c r="A49" s="59">
        <v>40</v>
      </c>
      <c r="B49" s="64" t="s">
        <v>17</v>
      </c>
      <c r="C49" s="59">
        <v>270</v>
      </c>
      <c r="D49" s="66" t="s">
        <v>75</v>
      </c>
      <c r="E49" s="17">
        <v>486</v>
      </c>
      <c r="F49" s="18">
        <v>551</v>
      </c>
      <c r="G49" s="18">
        <v>561</v>
      </c>
      <c r="H49" s="19">
        <v>1112</v>
      </c>
      <c r="I49" s="17">
        <v>0</v>
      </c>
      <c r="J49" s="18">
        <v>1</v>
      </c>
      <c r="K49" s="18">
        <v>0</v>
      </c>
      <c r="L49" s="19">
        <v>1</v>
      </c>
      <c r="M49" s="20">
        <v>100</v>
      </c>
      <c r="N49" s="21">
        <v>8.9928057553956831E-2</v>
      </c>
      <c r="O49" s="22">
        <v>553</v>
      </c>
      <c r="P49" s="21">
        <v>0.49730215827338131</v>
      </c>
      <c r="Q49" s="22">
        <v>194</v>
      </c>
      <c r="R49" s="23">
        <v>265</v>
      </c>
      <c r="S49" s="22">
        <v>459</v>
      </c>
      <c r="T49" s="24">
        <v>0.41276978417266186</v>
      </c>
      <c r="U49" s="22">
        <v>114</v>
      </c>
      <c r="V49" s="29">
        <v>171</v>
      </c>
      <c r="W49" s="26">
        <v>285</v>
      </c>
      <c r="X49" s="27">
        <v>0.25629496402877699</v>
      </c>
    </row>
    <row r="50" spans="1:24" ht="16.5" customHeight="1" x14ac:dyDescent="0.4">
      <c r="A50" s="59">
        <v>40</v>
      </c>
      <c r="B50" s="64" t="s">
        <v>17</v>
      </c>
      <c r="C50" s="59">
        <v>280</v>
      </c>
      <c r="D50" s="66" t="s">
        <v>76</v>
      </c>
      <c r="E50" s="17">
        <v>149</v>
      </c>
      <c r="F50" s="18">
        <v>160</v>
      </c>
      <c r="G50" s="18">
        <v>159</v>
      </c>
      <c r="H50" s="19">
        <v>319</v>
      </c>
      <c r="I50" s="17">
        <v>0</v>
      </c>
      <c r="J50" s="18">
        <v>0</v>
      </c>
      <c r="K50" s="18">
        <v>0</v>
      </c>
      <c r="L50" s="19">
        <v>0</v>
      </c>
      <c r="M50" s="20">
        <v>35</v>
      </c>
      <c r="N50" s="21">
        <v>0.109717868338558</v>
      </c>
      <c r="O50" s="22">
        <v>191</v>
      </c>
      <c r="P50" s="21">
        <v>0.59874608150470221</v>
      </c>
      <c r="Q50" s="22">
        <v>43</v>
      </c>
      <c r="R50" s="23">
        <v>50</v>
      </c>
      <c r="S50" s="22">
        <v>93</v>
      </c>
      <c r="T50" s="24">
        <v>0.29153605015673983</v>
      </c>
      <c r="U50" s="22">
        <v>29</v>
      </c>
      <c r="V50" s="29">
        <v>35</v>
      </c>
      <c r="W50" s="26">
        <v>64</v>
      </c>
      <c r="X50" s="27">
        <v>0.20062695924764889</v>
      </c>
    </row>
    <row r="51" spans="1:24" ht="16.5" customHeight="1" x14ac:dyDescent="0.4">
      <c r="A51" s="59"/>
      <c r="B51" s="64" t="s">
        <v>185</v>
      </c>
      <c r="C51" s="59"/>
      <c r="D51" s="66"/>
      <c r="E51" s="17">
        <f t="shared" ref="E51:M51" si="3">SUM(E44:E50)</f>
        <v>2276</v>
      </c>
      <c r="F51" s="18">
        <f t="shared" si="3"/>
        <v>2561</v>
      </c>
      <c r="G51" s="18">
        <f t="shared" si="3"/>
        <v>2765</v>
      </c>
      <c r="H51" s="19">
        <f t="shared" si="3"/>
        <v>5326</v>
      </c>
      <c r="I51" s="17">
        <f t="shared" si="3"/>
        <v>3</v>
      </c>
      <c r="J51" s="18">
        <f t="shared" si="3"/>
        <v>3</v>
      </c>
      <c r="K51" s="18">
        <f t="shared" si="3"/>
        <v>5</v>
      </c>
      <c r="L51" s="19">
        <f t="shared" si="3"/>
        <v>8</v>
      </c>
      <c r="M51" s="20">
        <f t="shared" si="3"/>
        <v>577</v>
      </c>
      <c r="N51" s="21">
        <f>M51/$H$51</f>
        <v>0.10833646263612468</v>
      </c>
      <c r="O51" s="22">
        <f>SUM(O44:O50)</f>
        <v>2918</v>
      </c>
      <c r="P51" s="21">
        <f>O51/$H$51</f>
        <v>0.54787833270747277</v>
      </c>
      <c r="Q51" s="22">
        <f>SUM(Q44:Q50)</f>
        <v>790</v>
      </c>
      <c r="R51" s="23">
        <f>SUM(R44:R50)</f>
        <v>1041</v>
      </c>
      <c r="S51" s="22">
        <f>SUM(S44:S50)</f>
        <v>1831</v>
      </c>
      <c r="T51" s="24">
        <f>S51/$H$51</f>
        <v>0.34378520465640255</v>
      </c>
      <c r="U51" s="22">
        <f>SUM(U44:U50)</f>
        <v>487</v>
      </c>
      <c r="V51" s="29">
        <f>SUM(V44:V50)</f>
        <v>677</v>
      </c>
      <c r="W51" s="26">
        <f>SUM(W44:W50)</f>
        <v>1164</v>
      </c>
      <c r="X51" s="27">
        <f>W51/$H$51</f>
        <v>0.21855050694705219</v>
      </c>
    </row>
    <row r="52" spans="1:24" ht="16.5" customHeight="1" x14ac:dyDescent="0.4">
      <c r="A52" s="59">
        <v>50</v>
      </c>
      <c r="B52" s="64" t="s">
        <v>19</v>
      </c>
      <c r="C52" s="59">
        <v>290</v>
      </c>
      <c r="D52" s="66" t="s">
        <v>77</v>
      </c>
      <c r="E52" s="17">
        <v>164</v>
      </c>
      <c r="F52" s="18">
        <v>198</v>
      </c>
      <c r="G52" s="18">
        <v>215</v>
      </c>
      <c r="H52" s="19">
        <v>413</v>
      </c>
      <c r="I52" s="17">
        <v>1</v>
      </c>
      <c r="J52" s="18">
        <v>2</v>
      </c>
      <c r="K52" s="18">
        <v>1</v>
      </c>
      <c r="L52" s="19">
        <v>3</v>
      </c>
      <c r="M52" s="20">
        <v>60</v>
      </c>
      <c r="N52" s="21">
        <v>0.14527845036319612</v>
      </c>
      <c r="O52" s="22">
        <v>203</v>
      </c>
      <c r="P52" s="21">
        <v>0.49152542372881358</v>
      </c>
      <c r="Q52" s="22">
        <v>68</v>
      </c>
      <c r="R52" s="23">
        <v>82</v>
      </c>
      <c r="S52" s="22">
        <v>150</v>
      </c>
      <c r="T52" s="24">
        <v>0.36319612590799033</v>
      </c>
      <c r="U52" s="22">
        <v>35</v>
      </c>
      <c r="V52" s="29">
        <v>47</v>
      </c>
      <c r="W52" s="26">
        <v>82</v>
      </c>
      <c r="X52" s="27">
        <v>0.19854721549636803</v>
      </c>
    </row>
    <row r="53" spans="1:24" ht="16.5" customHeight="1" x14ac:dyDescent="0.4">
      <c r="A53" s="59">
        <v>50</v>
      </c>
      <c r="B53" s="64" t="s">
        <v>19</v>
      </c>
      <c r="C53" s="59">
        <v>300</v>
      </c>
      <c r="D53" s="66" t="s">
        <v>78</v>
      </c>
      <c r="E53" s="17">
        <v>596</v>
      </c>
      <c r="F53" s="18">
        <v>635</v>
      </c>
      <c r="G53" s="18">
        <v>631</v>
      </c>
      <c r="H53" s="19">
        <v>1266</v>
      </c>
      <c r="I53" s="17">
        <v>1</v>
      </c>
      <c r="J53" s="18">
        <v>7</v>
      </c>
      <c r="K53" s="18">
        <v>1</v>
      </c>
      <c r="L53" s="19">
        <v>8</v>
      </c>
      <c r="M53" s="20">
        <v>213</v>
      </c>
      <c r="N53" s="21">
        <v>0.16824644549763032</v>
      </c>
      <c r="O53" s="22">
        <v>709</v>
      </c>
      <c r="P53" s="21">
        <v>0.5600315955766193</v>
      </c>
      <c r="Q53" s="22">
        <v>164</v>
      </c>
      <c r="R53" s="23">
        <v>180</v>
      </c>
      <c r="S53" s="22">
        <v>344</v>
      </c>
      <c r="T53" s="24">
        <v>0.27172195892575041</v>
      </c>
      <c r="U53" s="22">
        <v>60</v>
      </c>
      <c r="V53" s="29">
        <v>95</v>
      </c>
      <c r="W53" s="26">
        <v>155</v>
      </c>
      <c r="X53" s="27">
        <v>0.12243285939968404</v>
      </c>
    </row>
    <row r="54" spans="1:24" ht="16.5" customHeight="1" x14ac:dyDescent="0.4">
      <c r="A54" s="59">
        <v>50</v>
      </c>
      <c r="B54" s="64" t="s">
        <v>19</v>
      </c>
      <c r="C54" s="59">
        <v>310</v>
      </c>
      <c r="D54" s="66" t="s">
        <v>79</v>
      </c>
      <c r="E54" s="17">
        <v>44</v>
      </c>
      <c r="F54" s="18">
        <v>36</v>
      </c>
      <c r="G54" s="18">
        <v>17</v>
      </c>
      <c r="H54" s="19">
        <v>53</v>
      </c>
      <c r="I54" s="17">
        <v>1</v>
      </c>
      <c r="J54" s="18">
        <v>1</v>
      </c>
      <c r="K54" s="18">
        <v>1</v>
      </c>
      <c r="L54" s="19">
        <v>2</v>
      </c>
      <c r="M54" s="20">
        <v>2</v>
      </c>
      <c r="N54" s="21">
        <v>3.7735849056603772E-2</v>
      </c>
      <c r="O54" s="22">
        <v>27</v>
      </c>
      <c r="P54" s="21">
        <v>0.50943396226415094</v>
      </c>
      <c r="Q54" s="22">
        <v>15</v>
      </c>
      <c r="R54" s="23">
        <v>9</v>
      </c>
      <c r="S54" s="22">
        <v>24</v>
      </c>
      <c r="T54" s="24">
        <v>0.45283018867924529</v>
      </c>
      <c r="U54" s="22">
        <v>2</v>
      </c>
      <c r="V54" s="29">
        <v>4</v>
      </c>
      <c r="W54" s="26">
        <v>6</v>
      </c>
      <c r="X54" s="27">
        <v>0.11320754716981132</v>
      </c>
    </row>
    <row r="55" spans="1:24" ht="16.5" customHeight="1" x14ac:dyDescent="0.4">
      <c r="A55" s="59">
        <v>50</v>
      </c>
      <c r="B55" s="64" t="s">
        <v>19</v>
      </c>
      <c r="C55" s="59">
        <v>320</v>
      </c>
      <c r="D55" s="66" t="s">
        <v>80</v>
      </c>
      <c r="E55" s="17">
        <v>1</v>
      </c>
      <c r="F55" s="18">
        <v>1</v>
      </c>
      <c r="G55" s="18">
        <v>0</v>
      </c>
      <c r="H55" s="19">
        <v>1</v>
      </c>
      <c r="I55" s="17">
        <v>0</v>
      </c>
      <c r="J55" s="18">
        <v>0</v>
      </c>
      <c r="K55" s="18">
        <v>0</v>
      </c>
      <c r="L55" s="19">
        <v>0</v>
      </c>
      <c r="M55" s="20">
        <v>0</v>
      </c>
      <c r="N55" s="21">
        <v>0</v>
      </c>
      <c r="O55" s="22">
        <v>1</v>
      </c>
      <c r="P55" s="21">
        <v>1</v>
      </c>
      <c r="Q55" s="22">
        <v>0</v>
      </c>
      <c r="R55" s="23">
        <v>0</v>
      </c>
      <c r="S55" s="22">
        <v>0</v>
      </c>
      <c r="T55" s="24">
        <v>0</v>
      </c>
      <c r="U55" s="22">
        <v>0</v>
      </c>
      <c r="V55" s="29">
        <v>0</v>
      </c>
      <c r="W55" s="26">
        <v>0</v>
      </c>
      <c r="X55" s="27">
        <v>0</v>
      </c>
    </row>
    <row r="56" spans="1:24" ht="16.5" customHeight="1" x14ac:dyDescent="0.4">
      <c r="A56" s="59">
        <v>50</v>
      </c>
      <c r="B56" s="64" t="s">
        <v>19</v>
      </c>
      <c r="C56" s="59">
        <v>330</v>
      </c>
      <c r="D56" s="66" t="s">
        <v>81</v>
      </c>
      <c r="E56" s="17">
        <v>5</v>
      </c>
      <c r="F56" s="18">
        <v>3</v>
      </c>
      <c r="G56" s="18">
        <v>3</v>
      </c>
      <c r="H56" s="19">
        <v>6</v>
      </c>
      <c r="I56" s="17">
        <v>0</v>
      </c>
      <c r="J56" s="18">
        <v>0</v>
      </c>
      <c r="K56" s="18">
        <v>0</v>
      </c>
      <c r="L56" s="19">
        <v>0</v>
      </c>
      <c r="M56" s="20">
        <v>0</v>
      </c>
      <c r="N56" s="21">
        <v>0</v>
      </c>
      <c r="O56" s="22">
        <v>3</v>
      </c>
      <c r="P56" s="21">
        <v>0.5</v>
      </c>
      <c r="Q56" s="22">
        <v>1</v>
      </c>
      <c r="R56" s="23">
        <v>2</v>
      </c>
      <c r="S56" s="22">
        <v>3</v>
      </c>
      <c r="T56" s="24">
        <v>0.5</v>
      </c>
      <c r="U56" s="22">
        <v>1</v>
      </c>
      <c r="V56" s="29">
        <v>2</v>
      </c>
      <c r="W56" s="26">
        <v>3</v>
      </c>
      <c r="X56" s="27">
        <v>0.5</v>
      </c>
    </row>
    <row r="57" spans="1:24" ht="16.5" customHeight="1" x14ac:dyDescent="0.4">
      <c r="A57" s="59">
        <v>50</v>
      </c>
      <c r="B57" s="64" t="s">
        <v>19</v>
      </c>
      <c r="C57" s="59">
        <v>331</v>
      </c>
      <c r="D57" s="66" t="s">
        <v>82</v>
      </c>
      <c r="E57" s="17">
        <v>4</v>
      </c>
      <c r="F57" s="18">
        <v>4</v>
      </c>
      <c r="G57" s="18">
        <v>1</v>
      </c>
      <c r="H57" s="19">
        <v>5</v>
      </c>
      <c r="I57" s="17">
        <v>0</v>
      </c>
      <c r="J57" s="18">
        <v>0</v>
      </c>
      <c r="K57" s="18">
        <v>0</v>
      </c>
      <c r="L57" s="19">
        <v>0</v>
      </c>
      <c r="M57" s="20">
        <v>0</v>
      </c>
      <c r="N57" s="21">
        <v>0</v>
      </c>
      <c r="O57" s="22">
        <v>2</v>
      </c>
      <c r="P57" s="21">
        <v>0.4</v>
      </c>
      <c r="Q57" s="22">
        <v>3</v>
      </c>
      <c r="R57" s="23">
        <v>0</v>
      </c>
      <c r="S57" s="22">
        <v>3</v>
      </c>
      <c r="T57" s="24">
        <v>0.6</v>
      </c>
      <c r="U57" s="22">
        <v>1</v>
      </c>
      <c r="V57" s="29">
        <v>0</v>
      </c>
      <c r="W57" s="26">
        <v>1</v>
      </c>
      <c r="X57" s="27">
        <v>0.2</v>
      </c>
    </row>
    <row r="58" spans="1:24" ht="16.5" customHeight="1" x14ac:dyDescent="0.4">
      <c r="A58" s="59">
        <v>50</v>
      </c>
      <c r="B58" s="64" t="s">
        <v>19</v>
      </c>
      <c r="C58" s="59">
        <v>340</v>
      </c>
      <c r="D58" s="66" t="s">
        <v>83</v>
      </c>
      <c r="E58" s="17">
        <v>1</v>
      </c>
      <c r="F58" s="18">
        <v>0</v>
      </c>
      <c r="G58" s="18">
        <v>1</v>
      </c>
      <c r="H58" s="19">
        <v>1</v>
      </c>
      <c r="I58" s="17">
        <v>0</v>
      </c>
      <c r="J58" s="18">
        <v>0</v>
      </c>
      <c r="K58" s="18">
        <v>0</v>
      </c>
      <c r="L58" s="19">
        <v>0</v>
      </c>
      <c r="M58" s="20">
        <v>0</v>
      </c>
      <c r="N58" s="21">
        <v>0</v>
      </c>
      <c r="O58" s="22">
        <v>0</v>
      </c>
      <c r="P58" s="21">
        <v>0</v>
      </c>
      <c r="Q58" s="22">
        <v>0</v>
      </c>
      <c r="R58" s="23">
        <v>1</v>
      </c>
      <c r="S58" s="22">
        <v>1</v>
      </c>
      <c r="T58" s="24">
        <v>1</v>
      </c>
      <c r="U58" s="22">
        <v>0</v>
      </c>
      <c r="V58" s="29">
        <v>0</v>
      </c>
      <c r="W58" s="26">
        <v>0</v>
      </c>
      <c r="X58" s="27">
        <v>0</v>
      </c>
    </row>
    <row r="59" spans="1:24" ht="16.5" customHeight="1" x14ac:dyDescent="0.4">
      <c r="A59" s="59">
        <v>50</v>
      </c>
      <c r="B59" s="64" t="s">
        <v>19</v>
      </c>
      <c r="C59" s="59">
        <v>350</v>
      </c>
      <c r="D59" s="66" t="s">
        <v>84</v>
      </c>
      <c r="E59" s="17">
        <v>3</v>
      </c>
      <c r="F59" s="18">
        <v>1</v>
      </c>
      <c r="G59" s="18">
        <v>2</v>
      </c>
      <c r="H59" s="19">
        <v>3</v>
      </c>
      <c r="I59" s="17">
        <v>0</v>
      </c>
      <c r="J59" s="18">
        <v>0</v>
      </c>
      <c r="K59" s="18">
        <v>0</v>
      </c>
      <c r="L59" s="19">
        <v>0</v>
      </c>
      <c r="M59" s="20">
        <v>0</v>
      </c>
      <c r="N59" s="21">
        <v>0</v>
      </c>
      <c r="O59" s="22">
        <v>1</v>
      </c>
      <c r="P59" s="21">
        <v>0.33333333333333331</v>
      </c>
      <c r="Q59" s="22">
        <v>0</v>
      </c>
      <c r="R59" s="23">
        <v>2</v>
      </c>
      <c r="S59" s="22">
        <v>2</v>
      </c>
      <c r="T59" s="24">
        <v>0.66666666666666663</v>
      </c>
      <c r="U59" s="22">
        <v>0</v>
      </c>
      <c r="V59" s="29">
        <v>1</v>
      </c>
      <c r="W59" s="26">
        <v>1</v>
      </c>
      <c r="X59" s="27">
        <v>0.33333333333333331</v>
      </c>
    </row>
    <row r="60" spans="1:24" ht="16.5" customHeight="1" x14ac:dyDescent="0.4">
      <c r="A60" s="59">
        <v>50</v>
      </c>
      <c r="B60" s="64" t="s">
        <v>19</v>
      </c>
      <c r="C60" s="59">
        <v>360</v>
      </c>
      <c r="D60" s="66" t="s">
        <v>85</v>
      </c>
      <c r="E60" s="17">
        <v>3</v>
      </c>
      <c r="F60" s="18">
        <v>2</v>
      </c>
      <c r="G60" s="18">
        <v>3</v>
      </c>
      <c r="H60" s="19">
        <v>5</v>
      </c>
      <c r="I60" s="17">
        <v>0</v>
      </c>
      <c r="J60" s="18">
        <v>0</v>
      </c>
      <c r="K60" s="18">
        <v>0</v>
      </c>
      <c r="L60" s="19">
        <v>0</v>
      </c>
      <c r="M60" s="20">
        <v>0</v>
      </c>
      <c r="N60" s="21">
        <v>0</v>
      </c>
      <c r="O60" s="22">
        <v>3</v>
      </c>
      <c r="P60" s="21">
        <v>0.6</v>
      </c>
      <c r="Q60" s="22">
        <v>0</v>
      </c>
      <c r="R60" s="23">
        <v>2</v>
      </c>
      <c r="S60" s="22">
        <v>2</v>
      </c>
      <c r="T60" s="24">
        <v>0.4</v>
      </c>
      <c r="U60" s="22">
        <v>0</v>
      </c>
      <c r="V60" s="29">
        <v>1</v>
      </c>
      <c r="W60" s="26">
        <v>1</v>
      </c>
      <c r="X60" s="27">
        <v>0.2</v>
      </c>
    </row>
    <row r="61" spans="1:24" ht="16.5" customHeight="1" x14ac:dyDescent="0.4">
      <c r="A61" s="59">
        <v>50</v>
      </c>
      <c r="B61" s="64" t="s">
        <v>19</v>
      </c>
      <c r="C61" s="59">
        <v>370</v>
      </c>
      <c r="D61" s="66" t="s">
        <v>86</v>
      </c>
      <c r="E61" s="17">
        <v>1</v>
      </c>
      <c r="F61" s="18">
        <v>1</v>
      </c>
      <c r="G61" s="18">
        <v>0</v>
      </c>
      <c r="H61" s="19">
        <v>1</v>
      </c>
      <c r="I61" s="17">
        <v>0</v>
      </c>
      <c r="J61" s="18">
        <v>0</v>
      </c>
      <c r="K61" s="18">
        <v>0</v>
      </c>
      <c r="L61" s="19">
        <v>0</v>
      </c>
      <c r="M61" s="20">
        <v>0</v>
      </c>
      <c r="N61" s="21">
        <v>0</v>
      </c>
      <c r="O61" s="22">
        <v>1</v>
      </c>
      <c r="P61" s="21">
        <v>1</v>
      </c>
      <c r="Q61" s="22">
        <v>0</v>
      </c>
      <c r="R61" s="23">
        <v>0</v>
      </c>
      <c r="S61" s="22">
        <v>0</v>
      </c>
      <c r="T61" s="24">
        <v>0</v>
      </c>
      <c r="U61" s="22">
        <v>0</v>
      </c>
      <c r="V61" s="29">
        <v>0</v>
      </c>
      <c r="W61" s="26">
        <v>0</v>
      </c>
      <c r="X61" s="27">
        <v>0</v>
      </c>
    </row>
    <row r="62" spans="1:24" ht="16.5" customHeight="1" x14ac:dyDescent="0.4">
      <c r="A62" s="59">
        <v>50</v>
      </c>
      <c r="B62" s="64" t="s">
        <v>19</v>
      </c>
      <c r="C62" s="59">
        <v>380</v>
      </c>
      <c r="D62" s="66" t="s">
        <v>87</v>
      </c>
      <c r="E62" s="17">
        <v>53</v>
      </c>
      <c r="F62" s="18">
        <v>64</v>
      </c>
      <c r="G62" s="18">
        <v>76</v>
      </c>
      <c r="H62" s="19">
        <v>140</v>
      </c>
      <c r="I62" s="17">
        <v>0</v>
      </c>
      <c r="J62" s="18">
        <v>0</v>
      </c>
      <c r="K62" s="18">
        <v>0</v>
      </c>
      <c r="L62" s="19">
        <v>0</v>
      </c>
      <c r="M62" s="20">
        <v>14</v>
      </c>
      <c r="N62" s="21">
        <v>0.1</v>
      </c>
      <c r="O62" s="22">
        <v>62</v>
      </c>
      <c r="P62" s="21">
        <v>0.44285714285714284</v>
      </c>
      <c r="Q62" s="22">
        <v>29</v>
      </c>
      <c r="R62" s="23">
        <v>35</v>
      </c>
      <c r="S62" s="22">
        <v>64</v>
      </c>
      <c r="T62" s="24">
        <v>0.45714285714285713</v>
      </c>
      <c r="U62" s="22">
        <v>13</v>
      </c>
      <c r="V62" s="29">
        <v>16</v>
      </c>
      <c r="W62" s="26">
        <v>29</v>
      </c>
      <c r="X62" s="27">
        <v>0.20714285714285716</v>
      </c>
    </row>
    <row r="63" spans="1:24" ht="16.5" customHeight="1" x14ac:dyDescent="0.4">
      <c r="A63" s="59">
        <v>50</v>
      </c>
      <c r="B63" s="64" t="s">
        <v>19</v>
      </c>
      <c r="C63" s="59">
        <v>390</v>
      </c>
      <c r="D63" s="66" t="s">
        <v>88</v>
      </c>
      <c r="E63" s="17">
        <v>39</v>
      </c>
      <c r="F63" s="18">
        <v>49</v>
      </c>
      <c r="G63" s="18">
        <v>51</v>
      </c>
      <c r="H63" s="19">
        <v>100</v>
      </c>
      <c r="I63" s="17">
        <v>0</v>
      </c>
      <c r="J63" s="18">
        <v>0</v>
      </c>
      <c r="K63" s="18">
        <v>0</v>
      </c>
      <c r="L63" s="19">
        <v>0</v>
      </c>
      <c r="M63" s="20">
        <v>6</v>
      </c>
      <c r="N63" s="21">
        <v>0.06</v>
      </c>
      <c r="O63" s="22">
        <v>53</v>
      </c>
      <c r="P63" s="21">
        <v>0.53</v>
      </c>
      <c r="Q63" s="22">
        <v>20</v>
      </c>
      <c r="R63" s="23">
        <v>21</v>
      </c>
      <c r="S63" s="22">
        <v>41</v>
      </c>
      <c r="T63" s="24">
        <v>0.41</v>
      </c>
      <c r="U63" s="22">
        <v>4</v>
      </c>
      <c r="V63" s="29">
        <v>10</v>
      </c>
      <c r="W63" s="26">
        <v>14</v>
      </c>
      <c r="X63" s="27">
        <v>0.14000000000000001</v>
      </c>
    </row>
    <row r="64" spans="1:24" ht="16.5" customHeight="1" x14ac:dyDescent="0.4">
      <c r="A64" s="59">
        <v>50</v>
      </c>
      <c r="B64" s="64" t="s">
        <v>19</v>
      </c>
      <c r="C64" s="59">
        <v>400</v>
      </c>
      <c r="D64" s="66" t="s">
        <v>89</v>
      </c>
      <c r="E64" s="17">
        <v>64</v>
      </c>
      <c r="F64" s="18">
        <v>80</v>
      </c>
      <c r="G64" s="18">
        <v>95</v>
      </c>
      <c r="H64" s="19">
        <v>175</v>
      </c>
      <c r="I64" s="17">
        <v>0</v>
      </c>
      <c r="J64" s="18">
        <v>-1</v>
      </c>
      <c r="K64" s="18">
        <v>0</v>
      </c>
      <c r="L64" s="19">
        <v>-1</v>
      </c>
      <c r="M64" s="20">
        <v>9</v>
      </c>
      <c r="N64" s="21">
        <v>5.1428571428571428E-2</v>
      </c>
      <c r="O64" s="22">
        <v>96</v>
      </c>
      <c r="P64" s="21">
        <v>0.5485714285714286</v>
      </c>
      <c r="Q64" s="22">
        <v>28</v>
      </c>
      <c r="R64" s="23">
        <v>42</v>
      </c>
      <c r="S64" s="22">
        <v>70</v>
      </c>
      <c r="T64" s="24">
        <v>0.4</v>
      </c>
      <c r="U64" s="22">
        <v>10</v>
      </c>
      <c r="V64" s="29">
        <v>26</v>
      </c>
      <c r="W64" s="26">
        <v>36</v>
      </c>
      <c r="X64" s="27">
        <v>0.20571428571428571</v>
      </c>
    </row>
    <row r="65" spans="1:24" ht="16.5" customHeight="1" x14ac:dyDescent="0.4">
      <c r="A65" s="59">
        <v>50</v>
      </c>
      <c r="B65" s="64" t="s">
        <v>19</v>
      </c>
      <c r="C65" s="59">
        <v>410</v>
      </c>
      <c r="D65" s="66" t="s">
        <v>90</v>
      </c>
      <c r="E65" s="17">
        <v>135</v>
      </c>
      <c r="F65" s="18">
        <v>163</v>
      </c>
      <c r="G65" s="18">
        <v>168</v>
      </c>
      <c r="H65" s="19">
        <v>331</v>
      </c>
      <c r="I65" s="17">
        <v>0</v>
      </c>
      <c r="J65" s="18">
        <v>1</v>
      </c>
      <c r="K65" s="18">
        <v>-1</v>
      </c>
      <c r="L65" s="19">
        <v>0</v>
      </c>
      <c r="M65" s="20">
        <v>22</v>
      </c>
      <c r="N65" s="21">
        <v>6.6465256797583083E-2</v>
      </c>
      <c r="O65" s="22">
        <v>170</v>
      </c>
      <c r="P65" s="21">
        <v>0.51359516616314205</v>
      </c>
      <c r="Q65" s="22">
        <v>63</v>
      </c>
      <c r="R65" s="23">
        <v>76</v>
      </c>
      <c r="S65" s="22">
        <v>139</v>
      </c>
      <c r="T65" s="24">
        <v>0.41993957703927492</v>
      </c>
      <c r="U65" s="22">
        <v>32</v>
      </c>
      <c r="V65" s="29">
        <v>45</v>
      </c>
      <c r="W65" s="26">
        <v>77</v>
      </c>
      <c r="X65" s="27">
        <v>0.23262839879154079</v>
      </c>
    </row>
    <row r="66" spans="1:24" ht="16.5" customHeight="1" x14ac:dyDescent="0.4">
      <c r="A66" s="59">
        <v>50</v>
      </c>
      <c r="B66" s="64" t="s">
        <v>19</v>
      </c>
      <c r="C66" s="59">
        <v>420</v>
      </c>
      <c r="D66" s="66" t="s">
        <v>91</v>
      </c>
      <c r="E66" s="17">
        <v>238</v>
      </c>
      <c r="F66" s="18">
        <v>252</v>
      </c>
      <c r="G66" s="18">
        <v>265</v>
      </c>
      <c r="H66" s="19">
        <v>517</v>
      </c>
      <c r="I66" s="17">
        <v>-1</v>
      </c>
      <c r="J66" s="18">
        <v>0</v>
      </c>
      <c r="K66" s="18">
        <v>-1</v>
      </c>
      <c r="L66" s="19">
        <v>-1</v>
      </c>
      <c r="M66" s="20">
        <v>40</v>
      </c>
      <c r="N66" s="21">
        <v>7.7369439071566737E-2</v>
      </c>
      <c r="O66" s="22">
        <v>251</v>
      </c>
      <c r="P66" s="21">
        <v>0.48549323017408125</v>
      </c>
      <c r="Q66" s="22">
        <v>100</v>
      </c>
      <c r="R66" s="23">
        <v>126</v>
      </c>
      <c r="S66" s="22">
        <v>226</v>
      </c>
      <c r="T66" s="24">
        <v>0.43713733075435202</v>
      </c>
      <c r="U66" s="22">
        <v>43</v>
      </c>
      <c r="V66" s="29">
        <v>70</v>
      </c>
      <c r="W66" s="26">
        <v>113</v>
      </c>
      <c r="X66" s="27">
        <v>0.21856866537717601</v>
      </c>
    </row>
    <row r="67" spans="1:24" ht="16.5" customHeight="1" x14ac:dyDescent="0.4">
      <c r="A67" s="59"/>
      <c r="B67" s="64" t="s">
        <v>185</v>
      </c>
      <c r="C67" s="59"/>
      <c r="D67" s="66"/>
      <c r="E67" s="17">
        <f t="shared" ref="E67:M67" si="4">SUM(E52:E66)</f>
        <v>1351</v>
      </c>
      <c r="F67" s="18">
        <f t="shared" si="4"/>
        <v>1489</v>
      </c>
      <c r="G67" s="18">
        <f t="shared" si="4"/>
        <v>1528</v>
      </c>
      <c r="H67" s="19">
        <f t="shared" si="4"/>
        <v>3017</v>
      </c>
      <c r="I67" s="17">
        <f t="shared" si="4"/>
        <v>2</v>
      </c>
      <c r="J67" s="18">
        <f t="shared" si="4"/>
        <v>10</v>
      </c>
      <c r="K67" s="18">
        <f t="shared" si="4"/>
        <v>1</v>
      </c>
      <c r="L67" s="19">
        <f t="shared" si="4"/>
        <v>11</v>
      </c>
      <c r="M67" s="20">
        <f t="shared" si="4"/>
        <v>366</v>
      </c>
      <c r="N67" s="21">
        <f>M67/$H$67</f>
        <v>0.12131256214782897</v>
      </c>
      <c r="O67" s="22">
        <f>SUM(O52:O66)</f>
        <v>1582</v>
      </c>
      <c r="P67" s="21">
        <f>O67/$H$67</f>
        <v>0.52436194895591648</v>
      </c>
      <c r="Q67" s="22">
        <f>SUM(Q52:Q66)</f>
        <v>491</v>
      </c>
      <c r="R67" s="23">
        <f>SUM(R52:R66)</f>
        <v>578</v>
      </c>
      <c r="S67" s="22">
        <f>SUM(S52:S66)</f>
        <v>1069</v>
      </c>
      <c r="T67" s="24">
        <f>S67/$H$67</f>
        <v>0.35432548889625454</v>
      </c>
      <c r="U67" s="22">
        <f>SUM(U52:U66)</f>
        <v>201</v>
      </c>
      <c r="V67" s="29">
        <f>SUM(V52:V66)</f>
        <v>317</v>
      </c>
      <c r="W67" s="26">
        <f>SUM(W52:W66)</f>
        <v>518</v>
      </c>
      <c r="X67" s="27">
        <f>W67/$H$67</f>
        <v>0.1716937354988399</v>
      </c>
    </row>
    <row r="68" spans="1:24" ht="16.5" customHeight="1" x14ac:dyDescent="0.4">
      <c r="A68" s="59">
        <v>60</v>
      </c>
      <c r="B68" s="64" t="s">
        <v>20</v>
      </c>
      <c r="C68" s="59">
        <v>430</v>
      </c>
      <c r="D68" s="66" t="s">
        <v>92</v>
      </c>
      <c r="E68" s="17">
        <v>151</v>
      </c>
      <c r="F68" s="18">
        <v>195</v>
      </c>
      <c r="G68" s="18">
        <v>191</v>
      </c>
      <c r="H68" s="19">
        <v>386</v>
      </c>
      <c r="I68" s="17">
        <v>0</v>
      </c>
      <c r="J68" s="18">
        <v>2</v>
      </c>
      <c r="K68" s="18">
        <v>-1</v>
      </c>
      <c r="L68" s="19">
        <v>1</v>
      </c>
      <c r="M68" s="20">
        <v>49</v>
      </c>
      <c r="N68" s="21">
        <v>0.12694300518134716</v>
      </c>
      <c r="O68" s="22">
        <v>236</v>
      </c>
      <c r="P68" s="21">
        <v>0.6113989637305699</v>
      </c>
      <c r="Q68" s="22">
        <v>47</v>
      </c>
      <c r="R68" s="23">
        <v>54</v>
      </c>
      <c r="S68" s="22">
        <v>101</v>
      </c>
      <c r="T68" s="24">
        <v>0.26165803108808289</v>
      </c>
      <c r="U68" s="22">
        <v>25</v>
      </c>
      <c r="V68" s="29">
        <v>31</v>
      </c>
      <c r="W68" s="26">
        <v>56</v>
      </c>
      <c r="X68" s="27">
        <v>0.14507772020725387</v>
      </c>
    </row>
    <row r="69" spans="1:24" ht="16.5" customHeight="1" x14ac:dyDescent="0.4">
      <c r="A69" s="59">
        <v>60</v>
      </c>
      <c r="B69" s="64" t="s">
        <v>20</v>
      </c>
      <c r="C69" s="59">
        <v>440</v>
      </c>
      <c r="D69" s="66" t="s">
        <v>93</v>
      </c>
      <c r="E69" s="17">
        <v>39</v>
      </c>
      <c r="F69" s="18">
        <v>46</v>
      </c>
      <c r="G69" s="18">
        <v>67</v>
      </c>
      <c r="H69" s="19">
        <v>113</v>
      </c>
      <c r="I69" s="17">
        <v>0</v>
      </c>
      <c r="J69" s="18">
        <v>0</v>
      </c>
      <c r="K69" s="18">
        <v>0</v>
      </c>
      <c r="L69" s="19">
        <v>0</v>
      </c>
      <c r="M69" s="20">
        <v>8</v>
      </c>
      <c r="N69" s="21">
        <v>7.0796460176991149E-2</v>
      </c>
      <c r="O69" s="22">
        <v>60</v>
      </c>
      <c r="P69" s="21">
        <v>0.53097345132743368</v>
      </c>
      <c r="Q69" s="22">
        <v>19</v>
      </c>
      <c r="R69" s="23">
        <v>26</v>
      </c>
      <c r="S69" s="22">
        <v>45</v>
      </c>
      <c r="T69" s="24">
        <v>0.39823008849557523</v>
      </c>
      <c r="U69" s="22">
        <v>6</v>
      </c>
      <c r="V69" s="29">
        <v>15</v>
      </c>
      <c r="W69" s="26">
        <v>21</v>
      </c>
      <c r="X69" s="27">
        <v>0.18584070796460178</v>
      </c>
    </row>
    <row r="70" spans="1:24" ht="16.5" customHeight="1" x14ac:dyDescent="0.4">
      <c r="A70" s="59">
        <v>60</v>
      </c>
      <c r="B70" s="64" t="s">
        <v>20</v>
      </c>
      <c r="C70" s="59">
        <v>450</v>
      </c>
      <c r="D70" s="66" t="s">
        <v>94</v>
      </c>
      <c r="E70" s="17">
        <v>1</v>
      </c>
      <c r="F70" s="18">
        <v>0</v>
      </c>
      <c r="G70" s="18">
        <v>1</v>
      </c>
      <c r="H70" s="19">
        <v>1</v>
      </c>
      <c r="I70" s="17">
        <v>0</v>
      </c>
      <c r="J70" s="18">
        <v>0</v>
      </c>
      <c r="K70" s="18">
        <v>0</v>
      </c>
      <c r="L70" s="19">
        <v>0</v>
      </c>
      <c r="M70" s="20">
        <v>0</v>
      </c>
      <c r="N70" s="21">
        <v>0</v>
      </c>
      <c r="O70" s="22">
        <v>0</v>
      </c>
      <c r="P70" s="21">
        <v>0</v>
      </c>
      <c r="Q70" s="22">
        <v>0</v>
      </c>
      <c r="R70" s="23">
        <v>1</v>
      </c>
      <c r="S70" s="22">
        <v>1</v>
      </c>
      <c r="T70" s="24">
        <v>1</v>
      </c>
      <c r="U70" s="22">
        <v>0</v>
      </c>
      <c r="V70" s="29">
        <v>1</v>
      </c>
      <c r="W70" s="26">
        <v>1</v>
      </c>
      <c r="X70" s="27">
        <v>1</v>
      </c>
    </row>
    <row r="71" spans="1:24" ht="16.5" customHeight="1" x14ac:dyDescent="0.4">
      <c r="A71" s="59">
        <v>60</v>
      </c>
      <c r="B71" s="64" t="s">
        <v>20</v>
      </c>
      <c r="C71" s="59">
        <v>460</v>
      </c>
      <c r="D71" s="66" t="s">
        <v>95</v>
      </c>
      <c r="E71" s="17">
        <v>66</v>
      </c>
      <c r="F71" s="18">
        <v>89</v>
      </c>
      <c r="G71" s="18">
        <v>93</v>
      </c>
      <c r="H71" s="19">
        <v>182</v>
      </c>
      <c r="I71" s="17">
        <v>-1</v>
      </c>
      <c r="J71" s="18">
        <v>0</v>
      </c>
      <c r="K71" s="18">
        <v>-1</v>
      </c>
      <c r="L71" s="19">
        <v>-1</v>
      </c>
      <c r="M71" s="20">
        <v>18</v>
      </c>
      <c r="N71" s="21">
        <v>9.8901098901098897E-2</v>
      </c>
      <c r="O71" s="22">
        <v>97</v>
      </c>
      <c r="P71" s="21">
        <v>0.53296703296703296</v>
      </c>
      <c r="Q71" s="22">
        <v>32</v>
      </c>
      <c r="R71" s="23">
        <v>35</v>
      </c>
      <c r="S71" s="22">
        <v>67</v>
      </c>
      <c r="T71" s="24">
        <v>0.36813186813186816</v>
      </c>
      <c r="U71" s="22">
        <v>18</v>
      </c>
      <c r="V71" s="29">
        <v>24</v>
      </c>
      <c r="W71" s="26">
        <v>42</v>
      </c>
      <c r="X71" s="27">
        <v>0.23076923076923078</v>
      </c>
    </row>
    <row r="72" spans="1:24" ht="16.5" customHeight="1" x14ac:dyDescent="0.4">
      <c r="A72" s="59">
        <v>60</v>
      </c>
      <c r="B72" s="64" t="s">
        <v>20</v>
      </c>
      <c r="C72" s="59">
        <v>470</v>
      </c>
      <c r="D72" s="66" t="s">
        <v>96</v>
      </c>
      <c r="E72" s="17">
        <v>99</v>
      </c>
      <c r="F72" s="18">
        <v>120</v>
      </c>
      <c r="G72" s="18">
        <v>133</v>
      </c>
      <c r="H72" s="19">
        <v>253</v>
      </c>
      <c r="I72" s="17">
        <v>0</v>
      </c>
      <c r="J72" s="18">
        <v>0</v>
      </c>
      <c r="K72" s="18">
        <v>0</v>
      </c>
      <c r="L72" s="19">
        <v>0</v>
      </c>
      <c r="M72" s="20">
        <v>16</v>
      </c>
      <c r="N72" s="21">
        <v>6.3241106719367585E-2</v>
      </c>
      <c r="O72" s="22">
        <v>133</v>
      </c>
      <c r="P72" s="21">
        <v>0.52569169960474305</v>
      </c>
      <c r="Q72" s="22">
        <v>49</v>
      </c>
      <c r="R72" s="23">
        <v>55</v>
      </c>
      <c r="S72" s="22">
        <v>104</v>
      </c>
      <c r="T72" s="24">
        <v>0.41106719367588934</v>
      </c>
      <c r="U72" s="22">
        <v>19</v>
      </c>
      <c r="V72" s="29">
        <v>30</v>
      </c>
      <c r="W72" s="26">
        <v>49</v>
      </c>
      <c r="X72" s="27">
        <v>0.19367588932806323</v>
      </c>
    </row>
    <row r="73" spans="1:24" ht="16.5" customHeight="1" x14ac:dyDescent="0.4">
      <c r="A73" s="59">
        <v>60</v>
      </c>
      <c r="B73" s="64" t="s">
        <v>20</v>
      </c>
      <c r="C73" s="59">
        <v>480</v>
      </c>
      <c r="D73" s="66" t="s">
        <v>97</v>
      </c>
      <c r="E73" s="17">
        <v>57</v>
      </c>
      <c r="F73" s="18">
        <v>79</v>
      </c>
      <c r="G73" s="18">
        <v>82</v>
      </c>
      <c r="H73" s="19">
        <v>161</v>
      </c>
      <c r="I73" s="17">
        <v>0</v>
      </c>
      <c r="J73" s="18">
        <v>0</v>
      </c>
      <c r="K73" s="18">
        <v>0</v>
      </c>
      <c r="L73" s="19">
        <v>0</v>
      </c>
      <c r="M73" s="20">
        <v>20</v>
      </c>
      <c r="N73" s="21">
        <v>0.12422360248447205</v>
      </c>
      <c r="O73" s="22">
        <v>86</v>
      </c>
      <c r="P73" s="21">
        <v>0.53416149068322982</v>
      </c>
      <c r="Q73" s="22">
        <v>28</v>
      </c>
      <c r="R73" s="23">
        <v>27</v>
      </c>
      <c r="S73" s="22">
        <v>55</v>
      </c>
      <c r="T73" s="24">
        <v>0.34161490683229812</v>
      </c>
      <c r="U73" s="22">
        <v>9</v>
      </c>
      <c r="V73" s="29">
        <v>15</v>
      </c>
      <c r="W73" s="26">
        <v>24</v>
      </c>
      <c r="X73" s="27">
        <v>0.14906832298136646</v>
      </c>
    </row>
    <row r="74" spans="1:24" ht="16.5" customHeight="1" x14ac:dyDescent="0.4">
      <c r="A74" s="59">
        <v>60</v>
      </c>
      <c r="B74" s="64" t="s">
        <v>20</v>
      </c>
      <c r="C74" s="59">
        <v>490</v>
      </c>
      <c r="D74" s="66" t="s">
        <v>98</v>
      </c>
      <c r="E74" s="17">
        <v>2</v>
      </c>
      <c r="F74" s="18">
        <v>2</v>
      </c>
      <c r="G74" s="18">
        <v>0</v>
      </c>
      <c r="H74" s="19">
        <v>2</v>
      </c>
      <c r="I74" s="17">
        <v>0</v>
      </c>
      <c r="J74" s="18">
        <v>0</v>
      </c>
      <c r="K74" s="18">
        <v>0</v>
      </c>
      <c r="L74" s="19">
        <v>0</v>
      </c>
      <c r="M74" s="20">
        <v>0</v>
      </c>
      <c r="N74" s="21">
        <v>0</v>
      </c>
      <c r="O74" s="22">
        <v>1</v>
      </c>
      <c r="P74" s="21">
        <v>0.5</v>
      </c>
      <c r="Q74" s="22">
        <v>1</v>
      </c>
      <c r="R74" s="23">
        <v>0</v>
      </c>
      <c r="S74" s="22">
        <v>1</v>
      </c>
      <c r="T74" s="24">
        <v>0.5</v>
      </c>
      <c r="U74" s="22">
        <v>0</v>
      </c>
      <c r="V74" s="29">
        <v>0</v>
      </c>
      <c r="W74" s="26">
        <v>0</v>
      </c>
      <c r="X74" s="27">
        <v>0</v>
      </c>
    </row>
    <row r="75" spans="1:24" ht="16.5" customHeight="1" x14ac:dyDescent="0.4">
      <c r="A75" s="59"/>
      <c r="B75" s="64"/>
      <c r="C75" s="59"/>
      <c r="D75" s="66"/>
      <c r="E75" s="17">
        <f t="shared" ref="E75:M75" si="5">SUM(E68:E74)</f>
        <v>415</v>
      </c>
      <c r="F75" s="18">
        <f t="shared" si="5"/>
        <v>531</v>
      </c>
      <c r="G75" s="18">
        <f t="shared" si="5"/>
        <v>567</v>
      </c>
      <c r="H75" s="19">
        <f t="shared" si="5"/>
        <v>1098</v>
      </c>
      <c r="I75" s="17">
        <f t="shared" si="5"/>
        <v>-1</v>
      </c>
      <c r="J75" s="18">
        <f t="shared" si="5"/>
        <v>2</v>
      </c>
      <c r="K75" s="18">
        <f t="shared" si="5"/>
        <v>-2</v>
      </c>
      <c r="L75" s="19">
        <f t="shared" si="5"/>
        <v>0</v>
      </c>
      <c r="M75" s="20">
        <f t="shared" si="5"/>
        <v>111</v>
      </c>
      <c r="N75" s="21">
        <f>M75/$H$75</f>
        <v>0.10109289617486339</v>
      </c>
      <c r="O75" s="22">
        <f>SUM(O68:O74)</f>
        <v>613</v>
      </c>
      <c r="P75" s="21">
        <f>O75/$H$75</f>
        <v>0.55828779599271405</v>
      </c>
      <c r="Q75" s="22">
        <f>SUM(Q68:Q74)</f>
        <v>176</v>
      </c>
      <c r="R75" s="23">
        <f>SUM(R68:R74)</f>
        <v>198</v>
      </c>
      <c r="S75" s="22">
        <f>SUM(S68:S74)</f>
        <v>374</v>
      </c>
      <c r="T75" s="24">
        <f>S75/$H$75</f>
        <v>0.34061930783242261</v>
      </c>
      <c r="U75" s="22">
        <f>SUM(U68:U74)</f>
        <v>77</v>
      </c>
      <c r="V75" s="29">
        <f>SUM(V68:V74)</f>
        <v>116</v>
      </c>
      <c r="W75" s="26">
        <f>SUM(W68:W74)</f>
        <v>193</v>
      </c>
      <c r="X75" s="27">
        <f>W75/$H$75</f>
        <v>0.17577413479052822</v>
      </c>
    </row>
    <row r="76" spans="1:24" ht="16.5" customHeight="1" x14ac:dyDescent="0.4">
      <c r="A76" s="59">
        <v>70</v>
      </c>
      <c r="B76" s="64" t="s">
        <v>21</v>
      </c>
      <c r="C76" s="59">
        <v>491</v>
      </c>
      <c r="D76" s="66" t="s">
        <v>99</v>
      </c>
      <c r="E76" s="17">
        <v>97</v>
      </c>
      <c r="F76" s="18">
        <v>124</v>
      </c>
      <c r="G76" s="18">
        <v>127</v>
      </c>
      <c r="H76" s="19">
        <v>251</v>
      </c>
      <c r="I76" s="17">
        <v>0</v>
      </c>
      <c r="J76" s="18">
        <v>0</v>
      </c>
      <c r="K76" s="18">
        <v>2</v>
      </c>
      <c r="L76" s="19">
        <v>2</v>
      </c>
      <c r="M76" s="20">
        <v>53</v>
      </c>
      <c r="N76" s="21">
        <v>0.21115537848605578</v>
      </c>
      <c r="O76" s="22">
        <v>161</v>
      </c>
      <c r="P76" s="21">
        <v>0.64143426294820716</v>
      </c>
      <c r="Q76" s="22">
        <v>17</v>
      </c>
      <c r="R76" s="23">
        <v>20</v>
      </c>
      <c r="S76" s="22">
        <v>37</v>
      </c>
      <c r="T76" s="24">
        <v>0.14741035856573706</v>
      </c>
      <c r="U76" s="22">
        <v>6</v>
      </c>
      <c r="V76" s="29">
        <v>8</v>
      </c>
      <c r="W76" s="26">
        <v>14</v>
      </c>
      <c r="X76" s="27">
        <v>5.5776892430278883E-2</v>
      </c>
    </row>
    <row r="77" spans="1:24" ht="16.5" customHeight="1" x14ac:dyDescent="0.4">
      <c r="A77" s="59">
        <v>70</v>
      </c>
      <c r="B77" s="64" t="s">
        <v>21</v>
      </c>
      <c r="C77" s="59">
        <v>492</v>
      </c>
      <c r="D77" s="66" t="s">
        <v>100</v>
      </c>
      <c r="E77" s="17">
        <v>280</v>
      </c>
      <c r="F77" s="18">
        <v>342</v>
      </c>
      <c r="G77" s="18">
        <v>352</v>
      </c>
      <c r="H77" s="19">
        <v>694</v>
      </c>
      <c r="I77" s="17">
        <v>3</v>
      </c>
      <c r="J77" s="18">
        <v>4</v>
      </c>
      <c r="K77" s="18">
        <v>2</v>
      </c>
      <c r="L77" s="19">
        <v>6</v>
      </c>
      <c r="M77" s="20">
        <v>145</v>
      </c>
      <c r="N77" s="21">
        <v>0.20893371757925072</v>
      </c>
      <c r="O77" s="22">
        <v>488</v>
      </c>
      <c r="P77" s="21">
        <v>0.70317002881844382</v>
      </c>
      <c r="Q77" s="22">
        <v>31</v>
      </c>
      <c r="R77" s="23">
        <v>30</v>
      </c>
      <c r="S77" s="22">
        <v>61</v>
      </c>
      <c r="T77" s="24">
        <v>8.7896253602305477E-2</v>
      </c>
      <c r="U77" s="22">
        <v>9</v>
      </c>
      <c r="V77" s="29">
        <v>12</v>
      </c>
      <c r="W77" s="26">
        <v>21</v>
      </c>
      <c r="X77" s="27">
        <v>3.0259365994236311E-2</v>
      </c>
    </row>
    <row r="78" spans="1:24" ht="16.5" customHeight="1" x14ac:dyDescent="0.4">
      <c r="A78" s="59">
        <v>70</v>
      </c>
      <c r="B78" s="64" t="s">
        <v>21</v>
      </c>
      <c r="C78" s="59">
        <v>493</v>
      </c>
      <c r="D78" s="66" t="s">
        <v>101</v>
      </c>
      <c r="E78" s="17">
        <v>391</v>
      </c>
      <c r="F78" s="18">
        <v>529</v>
      </c>
      <c r="G78" s="18">
        <v>519</v>
      </c>
      <c r="H78" s="19">
        <v>1048</v>
      </c>
      <c r="I78" s="17">
        <v>6</v>
      </c>
      <c r="J78" s="18">
        <v>7</v>
      </c>
      <c r="K78" s="18">
        <v>3</v>
      </c>
      <c r="L78" s="19">
        <v>10</v>
      </c>
      <c r="M78" s="20">
        <v>297</v>
      </c>
      <c r="N78" s="21">
        <v>0.28339694656488551</v>
      </c>
      <c r="O78" s="22">
        <v>676</v>
      </c>
      <c r="P78" s="21">
        <v>0.64503816793893132</v>
      </c>
      <c r="Q78" s="22">
        <v>38</v>
      </c>
      <c r="R78" s="23">
        <v>37</v>
      </c>
      <c r="S78" s="22">
        <v>75</v>
      </c>
      <c r="T78" s="24">
        <v>7.15648854961832E-2</v>
      </c>
      <c r="U78" s="22">
        <v>14</v>
      </c>
      <c r="V78" s="29">
        <v>12</v>
      </c>
      <c r="W78" s="26">
        <v>26</v>
      </c>
      <c r="X78" s="27">
        <v>2.4809160305343511E-2</v>
      </c>
    </row>
    <row r="79" spans="1:24" ht="16.5" customHeight="1" x14ac:dyDescent="0.4">
      <c r="A79" s="59">
        <v>70</v>
      </c>
      <c r="B79" s="64" t="s">
        <v>21</v>
      </c>
      <c r="C79" s="59">
        <v>494</v>
      </c>
      <c r="D79" s="66" t="s">
        <v>102</v>
      </c>
      <c r="E79" s="17">
        <v>284</v>
      </c>
      <c r="F79" s="18">
        <v>444</v>
      </c>
      <c r="G79" s="18">
        <v>419</v>
      </c>
      <c r="H79" s="19">
        <v>863</v>
      </c>
      <c r="I79" s="17">
        <v>1</v>
      </c>
      <c r="J79" s="18">
        <v>3</v>
      </c>
      <c r="K79" s="18">
        <v>1</v>
      </c>
      <c r="L79" s="19">
        <v>4</v>
      </c>
      <c r="M79" s="20">
        <v>267</v>
      </c>
      <c r="N79" s="21">
        <v>0.30938586326767092</v>
      </c>
      <c r="O79" s="22">
        <v>542</v>
      </c>
      <c r="P79" s="21">
        <v>0.62804171494785632</v>
      </c>
      <c r="Q79" s="22">
        <v>23</v>
      </c>
      <c r="R79" s="23">
        <v>31</v>
      </c>
      <c r="S79" s="22">
        <v>54</v>
      </c>
      <c r="T79" s="24">
        <v>6.2572421784472768E-2</v>
      </c>
      <c r="U79" s="22">
        <v>11</v>
      </c>
      <c r="V79" s="29">
        <v>15</v>
      </c>
      <c r="W79" s="26">
        <v>26</v>
      </c>
      <c r="X79" s="27">
        <v>3.0127462340672075E-2</v>
      </c>
    </row>
    <row r="80" spans="1:24" ht="16.5" customHeight="1" x14ac:dyDescent="0.4">
      <c r="A80" s="59">
        <v>70</v>
      </c>
      <c r="B80" s="64" t="s">
        <v>21</v>
      </c>
      <c r="C80" s="59">
        <v>495</v>
      </c>
      <c r="D80" s="66" t="s">
        <v>103</v>
      </c>
      <c r="E80" s="17">
        <v>449</v>
      </c>
      <c r="F80" s="18">
        <v>551</v>
      </c>
      <c r="G80" s="18">
        <v>549</v>
      </c>
      <c r="H80" s="19">
        <v>1100</v>
      </c>
      <c r="I80" s="17">
        <v>1</v>
      </c>
      <c r="J80" s="18">
        <v>0</v>
      </c>
      <c r="K80" s="18">
        <v>-3</v>
      </c>
      <c r="L80" s="19">
        <v>-3</v>
      </c>
      <c r="M80" s="20">
        <v>253</v>
      </c>
      <c r="N80" s="21">
        <v>0.23</v>
      </c>
      <c r="O80" s="22">
        <v>747</v>
      </c>
      <c r="P80" s="21">
        <v>0.67909090909090908</v>
      </c>
      <c r="Q80" s="22">
        <v>42</v>
      </c>
      <c r="R80" s="23">
        <v>58</v>
      </c>
      <c r="S80" s="22">
        <v>100</v>
      </c>
      <c r="T80" s="24">
        <v>9.0909090909090912E-2</v>
      </c>
      <c r="U80" s="22">
        <v>17</v>
      </c>
      <c r="V80" s="29">
        <v>31</v>
      </c>
      <c r="W80" s="26">
        <v>48</v>
      </c>
      <c r="X80" s="27">
        <v>4.363636363636364E-2</v>
      </c>
    </row>
    <row r="81" spans="1:24" ht="16.5" customHeight="1" x14ac:dyDescent="0.4">
      <c r="A81" s="59">
        <v>70</v>
      </c>
      <c r="B81" s="64" t="s">
        <v>21</v>
      </c>
      <c r="C81" s="59">
        <v>496</v>
      </c>
      <c r="D81" s="66" t="s">
        <v>104</v>
      </c>
      <c r="E81" s="17">
        <v>365</v>
      </c>
      <c r="F81" s="18">
        <v>441</v>
      </c>
      <c r="G81" s="18">
        <v>457</v>
      </c>
      <c r="H81" s="19">
        <v>898</v>
      </c>
      <c r="I81" s="17">
        <v>1</v>
      </c>
      <c r="J81" s="18">
        <v>1</v>
      </c>
      <c r="K81" s="18">
        <v>2</v>
      </c>
      <c r="L81" s="19">
        <v>3</v>
      </c>
      <c r="M81" s="20">
        <v>254</v>
      </c>
      <c r="N81" s="21">
        <v>0.2828507795100223</v>
      </c>
      <c r="O81" s="22">
        <v>602</v>
      </c>
      <c r="P81" s="21">
        <v>0.6703786191536748</v>
      </c>
      <c r="Q81" s="22">
        <v>14</v>
      </c>
      <c r="R81" s="23">
        <v>28</v>
      </c>
      <c r="S81" s="22">
        <v>42</v>
      </c>
      <c r="T81" s="24">
        <v>4.6770601336302897E-2</v>
      </c>
      <c r="U81" s="22">
        <v>5</v>
      </c>
      <c r="V81" s="29">
        <v>8</v>
      </c>
      <c r="W81" s="26">
        <v>13</v>
      </c>
      <c r="X81" s="27">
        <v>1.4476614699331848E-2</v>
      </c>
    </row>
    <row r="82" spans="1:24" ht="16.5" customHeight="1" x14ac:dyDescent="0.4">
      <c r="A82" s="59">
        <v>70</v>
      </c>
      <c r="B82" s="64" t="s">
        <v>21</v>
      </c>
      <c r="C82" s="59">
        <v>497</v>
      </c>
      <c r="D82" s="66" t="s">
        <v>105</v>
      </c>
      <c r="E82" s="17">
        <v>297</v>
      </c>
      <c r="F82" s="18">
        <v>404</v>
      </c>
      <c r="G82" s="18">
        <v>416</v>
      </c>
      <c r="H82" s="19">
        <v>820</v>
      </c>
      <c r="I82" s="17">
        <v>5</v>
      </c>
      <c r="J82" s="18">
        <v>5</v>
      </c>
      <c r="K82" s="18">
        <v>3</v>
      </c>
      <c r="L82" s="19">
        <v>8</v>
      </c>
      <c r="M82" s="20">
        <v>173</v>
      </c>
      <c r="N82" s="21">
        <v>0.21097560975609755</v>
      </c>
      <c r="O82" s="22">
        <v>598</v>
      </c>
      <c r="P82" s="21">
        <v>0.72926829268292681</v>
      </c>
      <c r="Q82" s="22">
        <v>21</v>
      </c>
      <c r="R82" s="23">
        <v>28</v>
      </c>
      <c r="S82" s="22">
        <v>49</v>
      </c>
      <c r="T82" s="24">
        <v>5.9756097560975607E-2</v>
      </c>
      <c r="U82" s="22">
        <v>4</v>
      </c>
      <c r="V82" s="29">
        <v>9</v>
      </c>
      <c r="W82" s="26">
        <v>13</v>
      </c>
      <c r="X82" s="27">
        <v>1.5853658536585366E-2</v>
      </c>
    </row>
    <row r="83" spans="1:24" ht="16.5" customHeight="1" x14ac:dyDescent="0.4">
      <c r="A83" s="59">
        <v>70</v>
      </c>
      <c r="B83" s="64" t="s">
        <v>21</v>
      </c>
      <c r="C83" s="59">
        <v>498</v>
      </c>
      <c r="D83" s="66" t="s">
        <v>106</v>
      </c>
      <c r="E83" s="17">
        <v>366</v>
      </c>
      <c r="F83" s="18">
        <v>450</v>
      </c>
      <c r="G83" s="18">
        <v>474</v>
      </c>
      <c r="H83" s="19">
        <v>924</v>
      </c>
      <c r="I83" s="17">
        <v>0</v>
      </c>
      <c r="J83" s="18">
        <v>1</v>
      </c>
      <c r="K83" s="18">
        <v>-1</v>
      </c>
      <c r="L83" s="19">
        <v>0</v>
      </c>
      <c r="M83" s="20">
        <v>225</v>
      </c>
      <c r="N83" s="21">
        <v>0.2435064935064935</v>
      </c>
      <c r="O83" s="22">
        <v>577</v>
      </c>
      <c r="P83" s="21">
        <v>0.62445887445887449</v>
      </c>
      <c r="Q83" s="22">
        <v>55</v>
      </c>
      <c r="R83" s="23">
        <v>67</v>
      </c>
      <c r="S83" s="22">
        <v>122</v>
      </c>
      <c r="T83" s="24">
        <v>0.13203463203463203</v>
      </c>
      <c r="U83" s="22">
        <v>28</v>
      </c>
      <c r="V83" s="29">
        <v>45</v>
      </c>
      <c r="W83" s="26">
        <v>73</v>
      </c>
      <c r="X83" s="27">
        <v>7.9004329004329008E-2</v>
      </c>
    </row>
    <row r="84" spans="1:24" ht="16.5" customHeight="1" x14ac:dyDescent="0.4">
      <c r="A84" s="59">
        <v>70</v>
      </c>
      <c r="B84" s="64" t="s">
        <v>21</v>
      </c>
      <c r="C84" s="59">
        <v>499</v>
      </c>
      <c r="D84" s="66" t="s">
        <v>107</v>
      </c>
      <c r="E84" s="17">
        <v>182</v>
      </c>
      <c r="F84" s="18">
        <v>208</v>
      </c>
      <c r="G84" s="18">
        <v>203</v>
      </c>
      <c r="H84" s="19">
        <v>411</v>
      </c>
      <c r="I84" s="17">
        <v>0</v>
      </c>
      <c r="J84" s="18">
        <v>0</v>
      </c>
      <c r="K84" s="18">
        <v>-1</v>
      </c>
      <c r="L84" s="19">
        <v>-1</v>
      </c>
      <c r="M84" s="20">
        <v>39</v>
      </c>
      <c r="N84" s="21">
        <v>9.4890510948905105E-2</v>
      </c>
      <c r="O84" s="22">
        <v>201</v>
      </c>
      <c r="P84" s="21">
        <v>0.48905109489051096</v>
      </c>
      <c r="Q84" s="22">
        <v>79</v>
      </c>
      <c r="R84" s="23">
        <v>92</v>
      </c>
      <c r="S84" s="22">
        <v>171</v>
      </c>
      <c r="T84" s="24">
        <v>0.41605839416058393</v>
      </c>
      <c r="U84" s="22">
        <v>38</v>
      </c>
      <c r="V84" s="29">
        <v>50</v>
      </c>
      <c r="W84" s="26">
        <v>88</v>
      </c>
      <c r="X84" s="27">
        <v>0.21411192214111921</v>
      </c>
    </row>
    <row r="85" spans="1:24" ht="16.5" customHeight="1" x14ac:dyDescent="0.4">
      <c r="A85" s="59"/>
      <c r="B85" s="64" t="s">
        <v>185</v>
      </c>
      <c r="C85" s="59"/>
      <c r="D85" s="66"/>
      <c r="E85" s="17">
        <f t="shared" ref="E85:M85" si="6">SUM(E76:E84)</f>
        <v>2711</v>
      </c>
      <c r="F85" s="18">
        <f t="shared" si="6"/>
        <v>3493</v>
      </c>
      <c r="G85" s="18">
        <f t="shared" si="6"/>
        <v>3516</v>
      </c>
      <c r="H85" s="19">
        <f t="shared" si="6"/>
        <v>7009</v>
      </c>
      <c r="I85" s="17">
        <f t="shared" si="6"/>
        <v>17</v>
      </c>
      <c r="J85" s="18">
        <f t="shared" si="6"/>
        <v>21</v>
      </c>
      <c r="K85" s="18">
        <f t="shared" si="6"/>
        <v>8</v>
      </c>
      <c r="L85" s="19">
        <f t="shared" si="6"/>
        <v>29</v>
      </c>
      <c r="M85" s="20">
        <f t="shared" si="6"/>
        <v>1706</v>
      </c>
      <c r="N85" s="21">
        <f>M85/$H$85</f>
        <v>0.24340134113282921</v>
      </c>
      <c r="O85" s="22">
        <f>SUM(O76:O84)</f>
        <v>4592</v>
      </c>
      <c r="P85" s="21">
        <f>O85/$H$85</f>
        <v>0.65515765444428586</v>
      </c>
      <c r="Q85" s="22">
        <f>SUM(Q76:Q84)</f>
        <v>320</v>
      </c>
      <c r="R85" s="23">
        <f>SUM(R76:R84)</f>
        <v>391</v>
      </c>
      <c r="S85" s="22">
        <f>SUM(S76:S84)</f>
        <v>711</v>
      </c>
      <c r="T85" s="24">
        <f>S85/$H$85</f>
        <v>0.10144100442288487</v>
      </c>
      <c r="U85" s="22">
        <f>SUM(U76:U84)</f>
        <v>132</v>
      </c>
      <c r="V85" s="29">
        <f>SUM(V76:V84)</f>
        <v>190</v>
      </c>
      <c r="W85" s="26">
        <f>SUM(W76:W84)</f>
        <v>322</v>
      </c>
      <c r="X85" s="27">
        <f>W85/$H$85</f>
        <v>4.5940933086032247E-2</v>
      </c>
    </row>
    <row r="86" spans="1:24" ht="16.5" customHeight="1" x14ac:dyDescent="0.4">
      <c r="A86" s="59">
        <v>80</v>
      </c>
      <c r="B86" s="64" t="s">
        <v>22</v>
      </c>
      <c r="C86" s="59">
        <v>500</v>
      </c>
      <c r="D86" s="66" t="s">
        <v>108</v>
      </c>
      <c r="E86" s="17">
        <v>131</v>
      </c>
      <c r="F86" s="18">
        <v>155</v>
      </c>
      <c r="G86" s="18">
        <v>140</v>
      </c>
      <c r="H86" s="19">
        <v>295</v>
      </c>
      <c r="I86" s="17">
        <v>0</v>
      </c>
      <c r="J86" s="18">
        <v>-1</v>
      </c>
      <c r="K86" s="18">
        <v>0</v>
      </c>
      <c r="L86" s="19">
        <v>-1</v>
      </c>
      <c r="M86" s="20">
        <v>27</v>
      </c>
      <c r="N86" s="21">
        <v>9.152542372881356E-2</v>
      </c>
      <c r="O86" s="22">
        <v>173</v>
      </c>
      <c r="P86" s="21">
        <v>0.58644067796610166</v>
      </c>
      <c r="Q86" s="22">
        <v>44</v>
      </c>
      <c r="R86" s="23">
        <v>51</v>
      </c>
      <c r="S86" s="22">
        <v>95</v>
      </c>
      <c r="T86" s="24">
        <v>0.32203389830508472</v>
      </c>
      <c r="U86" s="22">
        <v>23</v>
      </c>
      <c r="V86" s="29">
        <v>24</v>
      </c>
      <c r="W86" s="26">
        <v>47</v>
      </c>
      <c r="X86" s="27">
        <v>0.15932203389830507</v>
      </c>
    </row>
    <row r="87" spans="1:24" ht="16.5" customHeight="1" x14ac:dyDescent="0.4">
      <c r="A87" s="59">
        <v>80</v>
      </c>
      <c r="B87" s="64" t="s">
        <v>22</v>
      </c>
      <c r="C87" s="59">
        <v>501</v>
      </c>
      <c r="D87" s="66" t="s">
        <v>109</v>
      </c>
      <c r="E87" s="17">
        <v>163</v>
      </c>
      <c r="F87" s="18">
        <v>176</v>
      </c>
      <c r="G87" s="18">
        <v>156</v>
      </c>
      <c r="H87" s="19">
        <v>332</v>
      </c>
      <c r="I87" s="17">
        <v>0</v>
      </c>
      <c r="J87" s="18">
        <v>0</v>
      </c>
      <c r="K87" s="18">
        <v>0</v>
      </c>
      <c r="L87" s="19">
        <v>0</v>
      </c>
      <c r="M87" s="20">
        <v>46</v>
      </c>
      <c r="N87" s="21">
        <v>0.13855421686746988</v>
      </c>
      <c r="O87" s="22">
        <v>193</v>
      </c>
      <c r="P87" s="21">
        <v>0.58132530120481929</v>
      </c>
      <c r="Q87" s="22">
        <v>48</v>
      </c>
      <c r="R87" s="23">
        <v>45</v>
      </c>
      <c r="S87" s="22">
        <v>93</v>
      </c>
      <c r="T87" s="24">
        <v>0.28012048192771083</v>
      </c>
      <c r="U87" s="22">
        <v>25</v>
      </c>
      <c r="V87" s="29">
        <v>22</v>
      </c>
      <c r="W87" s="26">
        <v>47</v>
      </c>
      <c r="X87" s="27">
        <v>0.14156626506024098</v>
      </c>
    </row>
    <row r="88" spans="1:24" ht="16.5" customHeight="1" x14ac:dyDescent="0.4">
      <c r="A88" s="59">
        <v>80</v>
      </c>
      <c r="B88" s="64" t="s">
        <v>22</v>
      </c>
      <c r="C88" s="59">
        <v>510</v>
      </c>
      <c r="D88" s="66" t="s">
        <v>110</v>
      </c>
      <c r="E88" s="17">
        <v>65</v>
      </c>
      <c r="F88" s="18">
        <v>68</v>
      </c>
      <c r="G88" s="18">
        <v>71</v>
      </c>
      <c r="H88" s="19">
        <v>139</v>
      </c>
      <c r="I88" s="17">
        <v>0</v>
      </c>
      <c r="J88" s="18">
        <v>-2</v>
      </c>
      <c r="K88" s="18">
        <v>0</v>
      </c>
      <c r="L88" s="19">
        <v>-2</v>
      </c>
      <c r="M88" s="20">
        <v>9</v>
      </c>
      <c r="N88" s="21">
        <v>6.4748201438848921E-2</v>
      </c>
      <c r="O88" s="22">
        <v>104</v>
      </c>
      <c r="P88" s="21">
        <v>0.74820143884892087</v>
      </c>
      <c r="Q88" s="22">
        <v>14</v>
      </c>
      <c r="R88" s="23">
        <v>12</v>
      </c>
      <c r="S88" s="22">
        <v>26</v>
      </c>
      <c r="T88" s="24">
        <v>0.18705035971223022</v>
      </c>
      <c r="U88" s="22">
        <v>6</v>
      </c>
      <c r="V88" s="29">
        <v>9</v>
      </c>
      <c r="W88" s="26">
        <v>15</v>
      </c>
      <c r="X88" s="27">
        <v>0.1079136690647482</v>
      </c>
    </row>
    <row r="89" spans="1:24" ht="16.5" customHeight="1" x14ac:dyDescent="0.4">
      <c r="A89" s="59">
        <v>80</v>
      </c>
      <c r="B89" s="64" t="s">
        <v>22</v>
      </c>
      <c r="C89" s="59">
        <v>520</v>
      </c>
      <c r="D89" s="66" t="s">
        <v>111</v>
      </c>
      <c r="E89" s="17">
        <v>363</v>
      </c>
      <c r="F89" s="18">
        <v>467</v>
      </c>
      <c r="G89" s="18">
        <v>458</v>
      </c>
      <c r="H89" s="19">
        <v>925</v>
      </c>
      <c r="I89" s="17">
        <v>2</v>
      </c>
      <c r="J89" s="18">
        <v>2</v>
      </c>
      <c r="K89" s="18">
        <v>1</v>
      </c>
      <c r="L89" s="19">
        <v>3</v>
      </c>
      <c r="M89" s="20">
        <v>179</v>
      </c>
      <c r="N89" s="21">
        <v>0.19351351351351351</v>
      </c>
      <c r="O89" s="22">
        <v>605</v>
      </c>
      <c r="P89" s="21">
        <v>0.65405405405405403</v>
      </c>
      <c r="Q89" s="22">
        <v>65</v>
      </c>
      <c r="R89" s="23">
        <v>76</v>
      </c>
      <c r="S89" s="22">
        <v>141</v>
      </c>
      <c r="T89" s="24">
        <v>0.15243243243243243</v>
      </c>
      <c r="U89" s="22">
        <v>34</v>
      </c>
      <c r="V89" s="29">
        <v>42</v>
      </c>
      <c r="W89" s="26">
        <v>76</v>
      </c>
      <c r="X89" s="27">
        <v>8.2162162162162156E-2</v>
      </c>
    </row>
    <row r="90" spans="1:24" ht="16.5" customHeight="1" x14ac:dyDescent="0.4">
      <c r="A90" s="59">
        <v>80</v>
      </c>
      <c r="B90" s="64" t="s">
        <v>22</v>
      </c>
      <c r="C90" s="59">
        <v>530</v>
      </c>
      <c r="D90" s="66" t="s">
        <v>112</v>
      </c>
      <c r="E90" s="17">
        <v>255</v>
      </c>
      <c r="F90" s="18">
        <v>269</v>
      </c>
      <c r="G90" s="18">
        <v>265</v>
      </c>
      <c r="H90" s="19">
        <v>534</v>
      </c>
      <c r="I90" s="17">
        <v>-1</v>
      </c>
      <c r="J90" s="18">
        <v>-1</v>
      </c>
      <c r="K90" s="18">
        <v>1</v>
      </c>
      <c r="L90" s="19">
        <v>0</v>
      </c>
      <c r="M90" s="20">
        <v>66</v>
      </c>
      <c r="N90" s="21">
        <v>0.12359550561797752</v>
      </c>
      <c r="O90" s="22">
        <v>347</v>
      </c>
      <c r="P90" s="21">
        <v>0.64981273408239704</v>
      </c>
      <c r="Q90" s="22">
        <v>55</v>
      </c>
      <c r="R90" s="23">
        <v>66</v>
      </c>
      <c r="S90" s="22">
        <v>121</v>
      </c>
      <c r="T90" s="24">
        <v>0.22659176029962547</v>
      </c>
      <c r="U90" s="22">
        <v>26</v>
      </c>
      <c r="V90" s="29">
        <v>37</v>
      </c>
      <c r="W90" s="26">
        <v>63</v>
      </c>
      <c r="X90" s="27">
        <v>0.11797752808988764</v>
      </c>
    </row>
    <row r="91" spans="1:24" ht="16.5" customHeight="1" x14ac:dyDescent="0.4">
      <c r="A91" s="59">
        <v>80</v>
      </c>
      <c r="B91" s="64" t="s">
        <v>22</v>
      </c>
      <c r="C91" s="59">
        <v>540</v>
      </c>
      <c r="D91" s="66" t="s">
        <v>113</v>
      </c>
      <c r="E91" s="17">
        <v>134</v>
      </c>
      <c r="F91" s="18">
        <v>163</v>
      </c>
      <c r="G91" s="18">
        <v>157</v>
      </c>
      <c r="H91" s="19">
        <v>320</v>
      </c>
      <c r="I91" s="17">
        <v>-1</v>
      </c>
      <c r="J91" s="18">
        <v>-1</v>
      </c>
      <c r="K91" s="18">
        <v>-3</v>
      </c>
      <c r="L91" s="19">
        <v>-4</v>
      </c>
      <c r="M91" s="20">
        <v>44</v>
      </c>
      <c r="N91" s="21">
        <v>0.13750000000000001</v>
      </c>
      <c r="O91" s="22">
        <v>205</v>
      </c>
      <c r="P91" s="21">
        <v>0.640625</v>
      </c>
      <c r="Q91" s="22">
        <v>34</v>
      </c>
      <c r="R91" s="23">
        <v>37</v>
      </c>
      <c r="S91" s="22">
        <v>71</v>
      </c>
      <c r="T91" s="24">
        <v>0.22187499999999999</v>
      </c>
      <c r="U91" s="22">
        <v>18</v>
      </c>
      <c r="V91" s="29">
        <v>26</v>
      </c>
      <c r="W91" s="26">
        <v>44</v>
      </c>
      <c r="X91" s="27">
        <v>0.13750000000000001</v>
      </c>
    </row>
    <row r="92" spans="1:24" ht="16.5" customHeight="1" x14ac:dyDescent="0.4">
      <c r="A92" s="59">
        <v>80</v>
      </c>
      <c r="B92" s="64" t="s">
        <v>22</v>
      </c>
      <c r="C92" s="59">
        <v>550</v>
      </c>
      <c r="D92" s="66" t="s">
        <v>114</v>
      </c>
      <c r="E92" s="17">
        <v>208</v>
      </c>
      <c r="F92" s="18">
        <v>230</v>
      </c>
      <c r="G92" s="18">
        <v>237</v>
      </c>
      <c r="H92" s="19">
        <v>467</v>
      </c>
      <c r="I92" s="17">
        <v>0</v>
      </c>
      <c r="J92" s="18">
        <v>1</v>
      </c>
      <c r="K92" s="18">
        <v>0</v>
      </c>
      <c r="L92" s="19">
        <v>1</v>
      </c>
      <c r="M92" s="20">
        <v>49</v>
      </c>
      <c r="N92" s="21">
        <v>0.10492505353319058</v>
      </c>
      <c r="O92" s="22">
        <v>269</v>
      </c>
      <c r="P92" s="21">
        <v>0.57601713062098503</v>
      </c>
      <c r="Q92" s="22">
        <v>70</v>
      </c>
      <c r="R92" s="23">
        <v>79</v>
      </c>
      <c r="S92" s="22">
        <v>149</v>
      </c>
      <c r="T92" s="24">
        <v>0.31905781584582443</v>
      </c>
      <c r="U92" s="22">
        <v>27</v>
      </c>
      <c r="V92" s="29">
        <v>45</v>
      </c>
      <c r="W92" s="26">
        <v>72</v>
      </c>
      <c r="X92" s="27">
        <v>0.15417558886509636</v>
      </c>
    </row>
    <row r="93" spans="1:24" ht="16.5" customHeight="1" x14ac:dyDescent="0.4">
      <c r="A93" s="59">
        <v>80</v>
      </c>
      <c r="B93" s="64" t="s">
        <v>22</v>
      </c>
      <c r="C93" s="59">
        <v>560</v>
      </c>
      <c r="D93" s="66" t="s">
        <v>115</v>
      </c>
      <c r="E93" s="17">
        <v>355</v>
      </c>
      <c r="F93" s="18">
        <v>432</v>
      </c>
      <c r="G93" s="18">
        <v>475</v>
      </c>
      <c r="H93" s="19">
        <v>907</v>
      </c>
      <c r="I93" s="17">
        <v>2</v>
      </c>
      <c r="J93" s="18">
        <v>4</v>
      </c>
      <c r="K93" s="18">
        <v>3</v>
      </c>
      <c r="L93" s="19">
        <v>7</v>
      </c>
      <c r="M93" s="20">
        <v>142</v>
      </c>
      <c r="N93" s="21">
        <v>0.1565600882028666</v>
      </c>
      <c r="O93" s="22">
        <v>523</v>
      </c>
      <c r="P93" s="21">
        <v>0.57662624035281151</v>
      </c>
      <c r="Q93" s="22">
        <v>112</v>
      </c>
      <c r="R93" s="23">
        <v>130</v>
      </c>
      <c r="S93" s="22">
        <v>242</v>
      </c>
      <c r="T93" s="24">
        <v>0.26681367144432194</v>
      </c>
      <c r="U93" s="22">
        <v>46</v>
      </c>
      <c r="V93" s="29">
        <v>60</v>
      </c>
      <c r="W93" s="26">
        <v>106</v>
      </c>
      <c r="X93" s="27">
        <v>0.11686879823594266</v>
      </c>
    </row>
    <row r="94" spans="1:24" ht="16.5" customHeight="1" x14ac:dyDescent="0.4">
      <c r="A94" s="59">
        <v>80</v>
      </c>
      <c r="B94" s="64" t="s">
        <v>22</v>
      </c>
      <c r="C94" s="59">
        <v>570</v>
      </c>
      <c r="D94" s="66" t="s">
        <v>116</v>
      </c>
      <c r="E94" s="17">
        <v>70</v>
      </c>
      <c r="F94" s="18">
        <v>91</v>
      </c>
      <c r="G94" s="18">
        <v>77</v>
      </c>
      <c r="H94" s="19">
        <v>168</v>
      </c>
      <c r="I94" s="17">
        <v>0</v>
      </c>
      <c r="J94" s="18">
        <v>0</v>
      </c>
      <c r="K94" s="18">
        <v>0</v>
      </c>
      <c r="L94" s="19">
        <v>0</v>
      </c>
      <c r="M94" s="20">
        <v>21</v>
      </c>
      <c r="N94" s="21">
        <v>0.125</v>
      </c>
      <c r="O94" s="22">
        <v>104</v>
      </c>
      <c r="P94" s="21">
        <v>0.61904761904761907</v>
      </c>
      <c r="Q94" s="22">
        <v>25</v>
      </c>
      <c r="R94" s="23">
        <v>18</v>
      </c>
      <c r="S94" s="22">
        <v>43</v>
      </c>
      <c r="T94" s="24">
        <v>0.25595238095238093</v>
      </c>
      <c r="U94" s="22">
        <v>10</v>
      </c>
      <c r="V94" s="29">
        <v>9</v>
      </c>
      <c r="W94" s="26">
        <v>19</v>
      </c>
      <c r="X94" s="27">
        <v>0.1130952380952381</v>
      </c>
    </row>
    <row r="95" spans="1:24" ht="16.5" customHeight="1" x14ac:dyDescent="0.4">
      <c r="A95" s="59">
        <v>80</v>
      </c>
      <c r="B95" s="64" t="s">
        <v>22</v>
      </c>
      <c r="C95" s="59">
        <v>580</v>
      </c>
      <c r="D95" s="66" t="s">
        <v>117</v>
      </c>
      <c r="E95" s="17">
        <v>28</v>
      </c>
      <c r="F95" s="18">
        <v>40</v>
      </c>
      <c r="G95" s="18">
        <v>37</v>
      </c>
      <c r="H95" s="19">
        <v>77</v>
      </c>
      <c r="I95" s="17">
        <v>0</v>
      </c>
      <c r="J95" s="18">
        <v>0</v>
      </c>
      <c r="K95" s="18">
        <v>0</v>
      </c>
      <c r="L95" s="19">
        <v>0</v>
      </c>
      <c r="M95" s="20">
        <v>0</v>
      </c>
      <c r="N95" s="21">
        <v>0</v>
      </c>
      <c r="O95" s="22">
        <v>43</v>
      </c>
      <c r="P95" s="21">
        <v>0.55844155844155841</v>
      </c>
      <c r="Q95" s="22">
        <v>15</v>
      </c>
      <c r="R95" s="23">
        <v>19</v>
      </c>
      <c r="S95" s="22">
        <v>34</v>
      </c>
      <c r="T95" s="24">
        <v>0.44155844155844154</v>
      </c>
      <c r="U95" s="22">
        <v>7</v>
      </c>
      <c r="V95" s="29">
        <v>11</v>
      </c>
      <c r="W95" s="26">
        <v>18</v>
      </c>
      <c r="X95" s="27">
        <v>0.23376623376623376</v>
      </c>
    </row>
    <row r="96" spans="1:24" ht="16.5" customHeight="1" x14ac:dyDescent="0.4">
      <c r="A96" s="59">
        <v>80</v>
      </c>
      <c r="B96" s="64" t="s">
        <v>22</v>
      </c>
      <c r="C96" s="59">
        <v>590</v>
      </c>
      <c r="D96" s="66" t="s">
        <v>118</v>
      </c>
      <c r="E96" s="17">
        <v>288</v>
      </c>
      <c r="F96" s="18">
        <v>322</v>
      </c>
      <c r="G96" s="18">
        <v>359</v>
      </c>
      <c r="H96" s="19">
        <v>681</v>
      </c>
      <c r="I96" s="17">
        <v>2</v>
      </c>
      <c r="J96" s="18">
        <v>1</v>
      </c>
      <c r="K96" s="18">
        <v>4</v>
      </c>
      <c r="L96" s="19">
        <v>5</v>
      </c>
      <c r="M96" s="20">
        <v>68</v>
      </c>
      <c r="N96" s="21">
        <v>9.9853157121879588E-2</v>
      </c>
      <c r="O96" s="22">
        <v>437</v>
      </c>
      <c r="P96" s="21">
        <v>0.64170337738619676</v>
      </c>
      <c r="Q96" s="22">
        <v>78</v>
      </c>
      <c r="R96" s="23">
        <v>98</v>
      </c>
      <c r="S96" s="22">
        <v>176</v>
      </c>
      <c r="T96" s="24">
        <v>0.25844346549192365</v>
      </c>
      <c r="U96" s="22">
        <v>28</v>
      </c>
      <c r="V96" s="29">
        <v>48</v>
      </c>
      <c r="W96" s="26">
        <v>76</v>
      </c>
      <c r="X96" s="27">
        <v>0.11160058737151249</v>
      </c>
    </row>
    <row r="97" spans="1:24" ht="16.5" customHeight="1" x14ac:dyDescent="0.4">
      <c r="A97" s="59">
        <v>80</v>
      </c>
      <c r="B97" s="64" t="s">
        <v>22</v>
      </c>
      <c r="C97" s="59">
        <v>600</v>
      </c>
      <c r="D97" s="66" t="s">
        <v>119</v>
      </c>
      <c r="E97" s="17">
        <v>735</v>
      </c>
      <c r="F97" s="18">
        <v>791</v>
      </c>
      <c r="G97" s="18">
        <v>824</v>
      </c>
      <c r="H97" s="19">
        <v>1615</v>
      </c>
      <c r="I97" s="17">
        <v>3</v>
      </c>
      <c r="J97" s="18">
        <v>7</v>
      </c>
      <c r="K97" s="18">
        <v>3</v>
      </c>
      <c r="L97" s="19">
        <v>10</v>
      </c>
      <c r="M97" s="20">
        <v>195</v>
      </c>
      <c r="N97" s="21">
        <v>0.12074303405572756</v>
      </c>
      <c r="O97" s="22">
        <v>1045</v>
      </c>
      <c r="P97" s="21">
        <v>0.6470588235294118</v>
      </c>
      <c r="Q97" s="22">
        <v>170</v>
      </c>
      <c r="R97" s="23">
        <v>205</v>
      </c>
      <c r="S97" s="22">
        <v>375</v>
      </c>
      <c r="T97" s="24">
        <v>0.23219814241486067</v>
      </c>
      <c r="U97" s="22">
        <v>61</v>
      </c>
      <c r="V97" s="29">
        <v>88</v>
      </c>
      <c r="W97" s="26">
        <v>149</v>
      </c>
      <c r="X97" s="27">
        <v>9.2260061919504643E-2</v>
      </c>
    </row>
    <row r="98" spans="1:24" ht="16.5" customHeight="1" x14ac:dyDescent="0.4">
      <c r="A98" s="59">
        <v>80</v>
      </c>
      <c r="B98" s="64" t="s">
        <v>22</v>
      </c>
      <c r="C98" s="59">
        <v>610</v>
      </c>
      <c r="D98" s="66" t="s">
        <v>120</v>
      </c>
      <c r="E98" s="17">
        <v>177</v>
      </c>
      <c r="F98" s="18">
        <v>214</v>
      </c>
      <c r="G98" s="18">
        <v>216</v>
      </c>
      <c r="H98" s="19">
        <v>430</v>
      </c>
      <c r="I98" s="17">
        <v>-2</v>
      </c>
      <c r="J98" s="18">
        <v>-2</v>
      </c>
      <c r="K98" s="18">
        <v>0</v>
      </c>
      <c r="L98" s="19">
        <v>-2</v>
      </c>
      <c r="M98" s="20">
        <v>57</v>
      </c>
      <c r="N98" s="21">
        <v>0.13255813953488371</v>
      </c>
      <c r="O98" s="22">
        <v>241</v>
      </c>
      <c r="P98" s="21">
        <v>0.56046511627906981</v>
      </c>
      <c r="Q98" s="22">
        <v>64</v>
      </c>
      <c r="R98" s="23">
        <v>68</v>
      </c>
      <c r="S98" s="22">
        <v>132</v>
      </c>
      <c r="T98" s="24">
        <v>0.30697674418604654</v>
      </c>
      <c r="U98" s="22">
        <v>28</v>
      </c>
      <c r="V98" s="29">
        <v>30</v>
      </c>
      <c r="W98" s="26">
        <v>58</v>
      </c>
      <c r="X98" s="27">
        <v>0.13488372093023257</v>
      </c>
    </row>
    <row r="99" spans="1:24" ht="16.5" customHeight="1" x14ac:dyDescent="0.4">
      <c r="A99" s="59">
        <v>80</v>
      </c>
      <c r="B99" s="64" t="s">
        <v>22</v>
      </c>
      <c r="C99" s="59">
        <v>620</v>
      </c>
      <c r="D99" s="66" t="s">
        <v>121</v>
      </c>
      <c r="E99" s="17">
        <v>98</v>
      </c>
      <c r="F99" s="18">
        <v>121</v>
      </c>
      <c r="G99" s="18">
        <v>118</v>
      </c>
      <c r="H99" s="19">
        <v>239</v>
      </c>
      <c r="I99" s="17">
        <v>0</v>
      </c>
      <c r="J99" s="18">
        <v>0</v>
      </c>
      <c r="K99" s="18">
        <v>0</v>
      </c>
      <c r="L99" s="19">
        <v>0</v>
      </c>
      <c r="M99" s="20">
        <v>12</v>
      </c>
      <c r="N99" s="21">
        <v>5.0209205020920501E-2</v>
      </c>
      <c r="O99" s="22">
        <v>144</v>
      </c>
      <c r="P99" s="21">
        <v>0.60251046025104604</v>
      </c>
      <c r="Q99" s="22">
        <v>35</v>
      </c>
      <c r="R99" s="23">
        <v>48</v>
      </c>
      <c r="S99" s="22">
        <v>83</v>
      </c>
      <c r="T99" s="24">
        <v>0.34728033472803349</v>
      </c>
      <c r="U99" s="22">
        <v>17</v>
      </c>
      <c r="V99" s="29">
        <v>31</v>
      </c>
      <c r="W99" s="26">
        <v>48</v>
      </c>
      <c r="X99" s="27">
        <v>0.20083682008368201</v>
      </c>
    </row>
    <row r="100" spans="1:24" ht="16.5" customHeight="1" x14ac:dyDescent="0.4">
      <c r="A100" s="59">
        <v>80</v>
      </c>
      <c r="B100" s="64" t="s">
        <v>22</v>
      </c>
      <c r="C100" s="59">
        <v>630</v>
      </c>
      <c r="D100" s="66" t="s">
        <v>122</v>
      </c>
      <c r="E100" s="17">
        <v>90</v>
      </c>
      <c r="F100" s="18">
        <v>106</v>
      </c>
      <c r="G100" s="18">
        <v>97</v>
      </c>
      <c r="H100" s="19">
        <v>203</v>
      </c>
      <c r="I100" s="17">
        <v>0</v>
      </c>
      <c r="J100" s="18">
        <v>-1</v>
      </c>
      <c r="K100" s="18">
        <v>0</v>
      </c>
      <c r="L100" s="19">
        <v>-1</v>
      </c>
      <c r="M100" s="20">
        <v>27</v>
      </c>
      <c r="N100" s="21">
        <v>0.13300492610837439</v>
      </c>
      <c r="O100" s="22">
        <v>110</v>
      </c>
      <c r="P100" s="21">
        <v>0.54187192118226601</v>
      </c>
      <c r="Q100" s="22">
        <v>26</v>
      </c>
      <c r="R100" s="23">
        <v>40</v>
      </c>
      <c r="S100" s="22">
        <v>66</v>
      </c>
      <c r="T100" s="24">
        <v>0.3251231527093596</v>
      </c>
      <c r="U100" s="22">
        <v>16</v>
      </c>
      <c r="V100" s="29">
        <v>29</v>
      </c>
      <c r="W100" s="26">
        <v>45</v>
      </c>
      <c r="X100" s="27">
        <v>0.22167487684729065</v>
      </c>
    </row>
    <row r="101" spans="1:24" ht="16.5" customHeight="1" x14ac:dyDescent="0.4">
      <c r="A101" s="59">
        <v>80</v>
      </c>
      <c r="B101" s="64" t="s">
        <v>22</v>
      </c>
      <c r="C101" s="59">
        <v>640</v>
      </c>
      <c r="D101" s="66" t="s">
        <v>123</v>
      </c>
      <c r="E101" s="17">
        <v>70</v>
      </c>
      <c r="F101" s="18">
        <v>91</v>
      </c>
      <c r="G101" s="18">
        <v>88</v>
      </c>
      <c r="H101" s="19">
        <v>179</v>
      </c>
      <c r="I101" s="17">
        <v>0</v>
      </c>
      <c r="J101" s="18">
        <v>0</v>
      </c>
      <c r="K101" s="18">
        <v>0</v>
      </c>
      <c r="L101" s="19">
        <v>0</v>
      </c>
      <c r="M101" s="20">
        <v>11</v>
      </c>
      <c r="N101" s="21">
        <v>6.1452513966480445E-2</v>
      </c>
      <c r="O101" s="22">
        <v>88</v>
      </c>
      <c r="P101" s="21">
        <v>0.49162011173184356</v>
      </c>
      <c r="Q101" s="22">
        <v>38</v>
      </c>
      <c r="R101" s="23">
        <v>42</v>
      </c>
      <c r="S101" s="22">
        <v>80</v>
      </c>
      <c r="T101" s="24">
        <v>0.44692737430167595</v>
      </c>
      <c r="U101" s="22">
        <v>24</v>
      </c>
      <c r="V101" s="29">
        <v>26</v>
      </c>
      <c r="W101" s="26">
        <v>50</v>
      </c>
      <c r="X101" s="27">
        <v>0.27932960893854747</v>
      </c>
    </row>
    <row r="102" spans="1:24" ht="16.5" customHeight="1" x14ac:dyDescent="0.4">
      <c r="A102" s="59">
        <v>80</v>
      </c>
      <c r="B102" s="64" t="s">
        <v>22</v>
      </c>
      <c r="C102" s="59">
        <v>650</v>
      </c>
      <c r="D102" s="66" t="s">
        <v>124</v>
      </c>
      <c r="E102" s="17">
        <v>141</v>
      </c>
      <c r="F102" s="18">
        <v>184</v>
      </c>
      <c r="G102" s="18">
        <v>174</v>
      </c>
      <c r="H102" s="19">
        <v>358</v>
      </c>
      <c r="I102" s="17">
        <v>-1</v>
      </c>
      <c r="J102" s="18">
        <v>1</v>
      </c>
      <c r="K102" s="18">
        <v>-1</v>
      </c>
      <c r="L102" s="19">
        <v>0</v>
      </c>
      <c r="M102" s="20">
        <v>26</v>
      </c>
      <c r="N102" s="21">
        <v>7.2625698324022353E-2</v>
      </c>
      <c r="O102" s="22">
        <v>221</v>
      </c>
      <c r="P102" s="21">
        <v>0.61731843575418999</v>
      </c>
      <c r="Q102" s="22">
        <v>53</v>
      </c>
      <c r="R102" s="23">
        <v>58</v>
      </c>
      <c r="S102" s="22">
        <v>111</v>
      </c>
      <c r="T102" s="24">
        <v>0.31005586592178769</v>
      </c>
      <c r="U102" s="22">
        <v>24</v>
      </c>
      <c r="V102" s="29">
        <v>29</v>
      </c>
      <c r="W102" s="26">
        <v>53</v>
      </c>
      <c r="X102" s="27">
        <v>0.14804469273743018</v>
      </c>
    </row>
    <row r="103" spans="1:24" ht="16.5" customHeight="1" x14ac:dyDescent="0.4">
      <c r="A103" s="59"/>
      <c r="B103" s="64" t="s">
        <v>185</v>
      </c>
      <c r="C103" s="59"/>
      <c r="D103" s="66"/>
      <c r="E103" s="17">
        <f t="shared" ref="E103:M103" si="7">SUM(E86:E102)</f>
        <v>3371</v>
      </c>
      <c r="F103" s="18">
        <f t="shared" si="7"/>
        <v>3920</v>
      </c>
      <c r="G103" s="18">
        <f t="shared" si="7"/>
        <v>3949</v>
      </c>
      <c r="H103" s="19">
        <f t="shared" si="7"/>
        <v>7869</v>
      </c>
      <c r="I103" s="17">
        <f t="shared" si="7"/>
        <v>4</v>
      </c>
      <c r="J103" s="18">
        <f t="shared" si="7"/>
        <v>8</v>
      </c>
      <c r="K103" s="18">
        <f t="shared" si="7"/>
        <v>8</v>
      </c>
      <c r="L103" s="19">
        <f t="shared" si="7"/>
        <v>16</v>
      </c>
      <c r="M103" s="20">
        <f t="shared" si="7"/>
        <v>979</v>
      </c>
      <c r="N103" s="21">
        <f>M103/$H$103</f>
        <v>0.12441225060363452</v>
      </c>
      <c r="O103" s="22">
        <f>SUM(O86:O102)</f>
        <v>4852</v>
      </c>
      <c r="P103" s="21">
        <f>O103/$H$103</f>
        <v>0.61659677214385566</v>
      </c>
      <c r="Q103" s="22">
        <f>SUM(Q86:Q102)</f>
        <v>946</v>
      </c>
      <c r="R103" s="23">
        <f>SUM(R86:R102)</f>
        <v>1092</v>
      </c>
      <c r="S103" s="22">
        <f>SUM(S86:S102)</f>
        <v>2038</v>
      </c>
      <c r="T103" s="24">
        <f>S103/$H$103</f>
        <v>0.25899097725250986</v>
      </c>
      <c r="U103" s="22">
        <f>SUM(U86:U102)</f>
        <v>420</v>
      </c>
      <c r="V103" s="29">
        <f>SUM(V86:V102)</f>
        <v>566</v>
      </c>
      <c r="W103" s="26">
        <f>SUM(W86:W102)</f>
        <v>986</v>
      </c>
      <c r="X103" s="27">
        <f>W103/$H$103</f>
        <v>0.1253018172575931</v>
      </c>
    </row>
    <row r="104" spans="1:24" ht="16.5" customHeight="1" x14ac:dyDescent="0.4">
      <c r="A104" s="59">
        <v>90</v>
      </c>
      <c r="B104" s="64" t="s">
        <v>23</v>
      </c>
      <c r="C104" s="59">
        <v>660</v>
      </c>
      <c r="D104" s="66" t="s">
        <v>125</v>
      </c>
      <c r="E104" s="17">
        <v>30</v>
      </c>
      <c r="F104" s="18">
        <v>32</v>
      </c>
      <c r="G104" s="18">
        <v>39</v>
      </c>
      <c r="H104" s="19">
        <v>71</v>
      </c>
      <c r="I104" s="17">
        <v>0</v>
      </c>
      <c r="J104" s="18">
        <v>0</v>
      </c>
      <c r="K104" s="18">
        <v>0</v>
      </c>
      <c r="L104" s="19">
        <v>0</v>
      </c>
      <c r="M104" s="20">
        <v>3</v>
      </c>
      <c r="N104" s="21">
        <v>4.2253521126760563E-2</v>
      </c>
      <c r="O104" s="22">
        <v>38</v>
      </c>
      <c r="P104" s="21">
        <v>0.53521126760563376</v>
      </c>
      <c r="Q104" s="22">
        <v>14</v>
      </c>
      <c r="R104" s="23">
        <v>16</v>
      </c>
      <c r="S104" s="22">
        <v>30</v>
      </c>
      <c r="T104" s="24">
        <v>0.42253521126760563</v>
      </c>
      <c r="U104" s="22">
        <v>4</v>
      </c>
      <c r="V104" s="29">
        <v>7</v>
      </c>
      <c r="W104" s="26">
        <v>11</v>
      </c>
      <c r="X104" s="27">
        <v>0.15492957746478872</v>
      </c>
    </row>
    <row r="105" spans="1:24" ht="16.5" customHeight="1" x14ac:dyDescent="0.4">
      <c r="A105" s="59">
        <v>90</v>
      </c>
      <c r="B105" s="64" t="s">
        <v>23</v>
      </c>
      <c r="C105" s="59">
        <v>670</v>
      </c>
      <c r="D105" s="66" t="s">
        <v>126</v>
      </c>
      <c r="E105" s="17">
        <v>28</v>
      </c>
      <c r="F105" s="18">
        <v>40</v>
      </c>
      <c r="G105" s="18">
        <v>36</v>
      </c>
      <c r="H105" s="19">
        <v>76</v>
      </c>
      <c r="I105" s="17">
        <v>0</v>
      </c>
      <c r="J105" s="18">
        <v>0</v>
      </c>
      <c r="K105" s="18">
        <v>0</v>
      </c>
      <c r="L105" s="19">
        <v>0</v>
      </c>
      <c r="M105" s="20">
        <v>6</v>
      </c>
      <c r="N105" s="21">
        <v>7.8947368421052627E-2</v>
      </c>
      <c r="O105" s="22">
        <v>41</v>
      </c>
      <c r="P105" s="21">
        <v>0.53947368421052633</v>
      </c>
      <c r="Q105" s="22">
        <v>13</v>
      </c>
      <c r="R105" s="23">
        <v>16</v>
      </c>
      <c r="S105" s="22">
        <v>29</v>
      </c>
      <c r="T105" s="24">
        <v>0.38157894736842107</v>
      </c>
      <c r="U105" s="22">
        <v>5</v>
      </c>
      <c r="V105" s="29">
        <v>10</v>
      </c>
      <c r="W105" s="26">
        <v>15</v>
      </c>
      <c r="X105" s="27">
        <v>0.19736842105263158</v>
      </c>
    </row>
    <row r="106" spans="1:24" ht="16.5" customHeight="1" x14ac:dyDescent="0.4">
      <c r="A106" s="59">
        <v>90</v>
      </c>
      <c r="B106" s="64" t="s">
        <v>23</v>
      </c>
      <c r="C106" s="59">
        <v>680</v>
      </c>
      <c r="D106" s="66" t="s">
        <v>127</v>
      </c>
      <c r="E106" s="17">
        <v>22</v>
      </c>
      <c r="F106" s="18">
        <v>32</v>
      </c>
      <c r="G106" s="18">
        <v>34</v>
      </c>
      <c r="H106" s="19">
        <v>66</v>
      </c>
      <c r="I106" s="17">
        <v>0</v>
      </c>
      <c r="J106" s="18">
        <v>0</v>
      </c>
      <c r="K106" s="18">
        <v>0</v>
      </c>
      <c r="L106" s="19">
        <v>0</v>
      </c>
      <c r="M106" s="20">
        <v>3</v>
      </c>
      <c r="N106" s="21">
        <v>4.5454545454545456E-2</v>
      </c>
      <c r="O106" s="22">
        <v>37</v>
      </c>
      <c r="P106" s="21">
        <v>0.56060606060606055</v>
      </c>
      <c r="Q106" s="22">
        <v>13</v>
      </c>
      <c r="R106" s="23">
        <v>13</v>
      </c>
      <c r="S106" s="22">
        <v>26</v>
      </c>
      <c r="T106" s="24">
        <v>0.39393939393939392</v>
      </c>
      <c r="U106" s="22">
        <v>8</v>
      </c>
      <c r="V106" s="29">
        <v>7</v>
      </c>
      <c r="W106" s="26">
        <v>15</v>
      </c>
      <c r="X106" s="27">
        <v>0.22727272727272727</v>
      </c>
    </row>
    <row r="107" spans="1:24" ht="16.5" customHeight="1" x14ac:dyDescent="0.4">
      <c r="A107" s="59">
        <v>90</v>
      </c>
      <c r="B107" s="64" t="s">
        <v>23</v>
      </c>
      <c r="C107" s="59">
        <v>690</v>
      </c>
      <c r="D107" s="66" t="s">
        <v>128</v>
      </c>
      <c r="E107" s="17">
        <v>35</v>
      </c>
      <c r="F107" s="18">
        <v>48</v>
      </c>
      <c r="G107" s="18">
        <v>53</v>
      </c>
      <c r="H107" s="19">
        <v>101</v>
      </c>
      <c r="I107" s="17">
        <v>0</v>
      </c>
      <c r="J107" s="18">
        <v>0</v>
      </c>
      <c r="K107" s="18">
        <v>0</v>
      </c>
      <c r="L107" s="19">
        <v>0</v>
      </c>
      <c r="M107" s="20">
        <v>6</v>
      </c>
      <c r="N107" s="21">
        <v>5.9405940594059403E-2</v>
      </c>
      <c r="O107" s="22">
        <v>54</v>
      </c>
      <c r="P107" s="21">
        <v>0.53465346534653468</v>
      </c>
      <c r="Q107" s="22">
        <v>17</v>
      </c>
      <c r="R107" s="23">
        <v>24</v>
      </c>
      <c r="S107" s="22">
        <v>41</v>
      </c>
      <c r="T107" s="24">
        <v>0.40594059405940597</v>
      </c>
      <c r="U107" s="22">
        <v>5</v>
      </c>
      <c r="V107" s="29">
        <v>11</v>
      </c>
      <c r="W107" s="26">
        <v>16</v>
      </c>
      <c r="X107" s="27">
        <v>0.15841584158415842</v>
      </c>
    </row>
    <row r="108" spans="1:24" ht="16.5" customHeight="1" x14ac:dyDescent="0.4">
      <c r="A108" s="59">
        <v>90</v>
      </c>
      <c r="B108" s="64" t="s">
        <v>23</v>
      </c>
      <c r="C108" s="59">
        <v>700</v>
      </c>
      <c r="D108" s="66" t="s">
        <v>137</v>
      </c>
      <c r="E108" s="17">
        <v>56</v>
      </c>
      <c r="F108" s="18">
        <v>78</v>
      </c>
      <c r="G108" s="18">
        <v>74</v>
      </c>
      <c r="H108" s="19">
        <v>152</v>
      </c>
      <c r="I108" s="17">
        <v>-1</v>
      </c>
      <c r="J108" s="18">
        <v>-1</v>
      </c>
      <c r="K108" s="18">
        <v>-2</v>
      </c>
      <c r="L108" s="19">
        <v>-3</v>
      </c>
      <c r="M108" s="20">
        <v>8</v>
      </c>
      <c r="N108" s="21">
        <v>5.2631578947368418E-2</v>
      </c>
      <c r="O108" s="22">
        <v>83</v>
      </c>
      <c r="P108" s="21">
        <v>0.54605263157894735</v>
      </c>
      <c r="Q108" s="22">
        <v>30</v>
      </c>
      <c r="R108" s="23">
        <v>31</v>
      </c>
      <c r="S108" s="22">
        <v>61</v>
      </c>
      <c r="T108" s="24">
        <v>0.40131578947368424</v>
      </c>
      <c r="U108" s="22">
        <v>11</v>
      </c>
      <c r="V108" s="29">
        <v>17</v>
      </c>
      <c r="W108" s="26">
        <v>28</v>
      </c>
      <c r="X108" s="27">
        <v>0.18421052631578946</v>
      </c>
    </row>
    <row r="109" spans="1:24" ht="16.5" customHeight="1" x14ac:dyDescent="0.4">
      <c r="A109" s="59">
        <v>90</v>
      </c>
      <c r="B109" s="64" t="s">
        <v>23</v>
      </c>
      <c r="C109" s="59">
        <v>710</v>
      </c>
      <c r="D109" s="66" t="s">
        <v>138</v>
      </c>
      <c r="E109" s="17">
        <v>69</v>
      </c>
      <c r="F109" s="18">
        <v>90</v>
      </c>
      <c r="G109" s="18">
        <v>94</v>
      </c>
      <c r="H109" s="19">
        <v>184</v>
      </c>
      <c r="I109" s="17">
        <v>0</v>
      </c>
      <c r="J109" s="18">
        <v>-3</v>
      </c>
      <c r="K109" s="18">
        <v>-1</v>
      </c>
      <c r="L109" s="19">
        <v>-4</v>
      </c>
      <c r="M109" s="20">
        <v>24</v>
      </c>
      <c r="N109" s="21">
        <v>0.13043478260869565</v>
      </c>
      <c r="O109" s="22">
        <v>88</v>
      </c>
      <c r="P109" s="21">
        <v>0.47826086956521741</v>
      </c>
      <c r="Q109" s="22">
        <v>27</v>
      </c>
      <c r="R109" s="23">
        <v>45</v>
      </c>
      <c r="S109" s="22">
        <v>72</v>
      </c>
      <c r="T109" s="24">
        <v>0.39130434782608697</v>
      </c>
      <c r="U109" s="22">
        <v>10</v>
      </c>
      <c r="V109" s="29">
        <v>28</v>
      </c>
      <c r="W109" s="26">
        <v>38</v>
      </c>
      <c r="X109" s="27">
        <v>0.20652173913043478</v>
      </c>
    </row>
    <row r="110" spans="1:24" ht="16.5" customHeight="1" x14ac:dyDescent="0.4">
      <c r="A110" s="59">
        <v>90</v>
      </c>
      <c r="B110" s="64" t="s">
        <v>23</v>
      </c>
      <c r="C110" s="59">
        <v>720</v>
      </c>
      <c r="D110" s="66" t="s">
        <v>139</v>
      </c>
      <c r="E110" s="17">
        <v>38</v>
      </c>
      <c r="F110" s="18">
        <v>64</v>
      </c>
      <c r="G110" s="18">
        <v>63</v>
      </c>
      <c r="H110" s="19">
        <v>127</v>
      </c>
      <c r="I110" s="17">
        <v>0</v>
      </c>
      <c r="J110" s="18">
        <v>0</v>
      </c>
      <c r="K110" s="18">
        <v>0</v>
      </c>
      <c r="L110" s="19">
        <v>0</v>
      </c>
      <c r="M110" s="20">
        <v>12</v>
      </c>
      <c r="N110" s="21">
        <v>9.4488188976377951E-2</v>
      </c>
      <c r="O110" s="22">
        <v>66</v>
      </c>
      <c r="P110" s="21">
        <v>0.51968503937007871</v>
      </c>
      <c r="Q110" s="22">
        <v>25</v>
      </c>
      <c r="R110" s="23">
        <v>24</v>
      </c>
      <c r="S110" s="22">
        <v>49</v>
      </c>
      <c r="T110" s="24">
        <v>0.38582677165354329</v>
      </c>
      <c r="U110" s="22">
        <v>13</v>
      </c>
      <c r="V110" s="29">
        <v>17</v>
      </c>
      <c r="W110" s="26">
        <v>30</v>
      </c>
      <c r="X110" s="27">
        <v>0.23622047244094488</v>
      </c>
    </row>
    <row r="111" spans="1:24" ht="16.5" customHeight="1" x14ac:dyDescent="0.4">
      <c r="A111" s="59">
        <v>90</v>
      </c>
      <c r="B111" s="64" t="s">
        <v>23</v>
      </c>
      <c r="C111" s="59">
        <v>730</v>
      </c>
      <c r="D111" s="66" t="s">
        <v>140</v>
      </c>
      <c r="E111" s="17">
        <v>32</v>
      </c>
      <c r="F111" s="18">
        <v>49</v>
      </c>
      <c r="G111" s="18">
        <v>48</v>
      </c>
      <c r="H111" s="19">
        <v>97</v>
      </c>
      <c r="I111" s="17">
        <v>-1</v>
      </c>
      <c r="J111" s="18">
        <v>-1</v>
      </c>
      <c r="K111" s="18">
        <v>-1</v>
      </c>
      <c r="L111" s="19">
        <v>-2</v>
      </c>
      <c r="M111" s="20">
        <v>8</v>
      </c>
      <c r="N111" s="21">
        <v>8.247422680412371E-2</v>
      </c>
      <c r="O111" s="22">
        <v>54</v>
      </c>
      <c r="P111" s="21">
        <v>0.55670103092783507</v>
      </c>
      <c r="Q111" s="22">
        <v>14</v>
      </c>
      <c r="R111" s="23">
        <v>21</v>
      </c>
      <c r="S111" s="22">
        <v>35</v>
      </c>
      <c r="T111" s="24">
        <v>0.36082474226804123</v>
      </c>
      <c r="U111" s="22">
        <v>4</v>
      </c>
      <c r="V111" s="29">
        <v>10</v>
      </c>
      <c r="W111" s="26">
        <v>14</v>
      </c>
      <c r="X111" s="27">
        <v>0.14432989690721648</v>
      </c>
    </row>
    <row r="112" spans="1:24" ht="16.5" customHeight="1" x14ac:dyDescent="0.4">
      <c r="A112" s="59">
        <v>90</v>
      </c>
      <c r="B112" s="64" t="s">
        <v>23</v>
      </c>
      <c r="C112" s="59">
        <v>740</v>
      </c>
      <c r="D112" s="66" t="s">
        <v>141</v>
      </c>
      <c r="E112" s="17">
        <v>67</v>
      </c>
      <c r="F112" s="18">
        <v>75</v>
      </c>
      <c r="G112" s="18">
        <v>83</v>
      </c>
      <c r="H112" s="19">
        <v>158</v>
      </c>
      <c r="I112" s="17">
        <v>1</v>
      </c>
      <c r="J112" s="18">
        <v>3</v>
      </c>
      <c r="K112" s="18">
        <v>1</v>
      </c>
      <c r="L112" s="19">
        <v>4</v>
      </c>
      <c r="M112" s="20">
        <v>10</v>
      </c>
      <c r="N112" s="21">
        <v>6.3291139240506333E-2</v>
      </c>
      <c r="O112" s="22">
        <v>80</v>
      </c>
      <c r="P112" s="21">
        <v>0.50632911392405067</v>
      </c>
      <c r="Q112" s="22">
        <v>31</v>
      </c>
      <c r="R112" s="23">
        <v>37</v>
      </c>
      <c r="S112" s="22">
        <v>68</v>
      </c>
      <c r="T112" s="24">
        <v>0.43037974683544306</v>
      </c>
      <c r="U112" s="22">
        <v>12</v>
      </c>
      <c r="V112" s="29">
        <v>19</v>
      </c>
      <c r="W112" s="26">
        <v>31</v>
      </c>
      <c r="X112" s="27">
        <v>0.19620253164556961</v>
      </c>
    </row>
    <row r="113" spans="1:24" ht="16.5" customHeight="1" x14ac:dyDescent="0.4">
      <c r="A113" s="59">
        <v>90</v>
      </c>
      <c r="B113" s="64" t="s">
        <v>23</v>
      </c>
      <c r="C113" s="59">
        <v>750</v>
      </c>
      <c r="D113" s="66" t="s">
        <v>142</v>
      </c>
      <c r="E113" s="17">
        <v>59</v>
      </c>
      <c r="F113" s="18">
        <v>87</v>
      </c>
      <c r="G113" s="18">
        <v>73</v>
      </c>
      <c r="H113" s="19">
        <v>160</v>
      </c>
      <c r="I113" s="17">
        <v>0</v>
      </c>
      <c r="J113" s="18">
        <v>0</v>
      </c>
      <c r="K113" s="18">
        <v>0</v>
      </c>
      <c r="L113" s="19">
        <v>0</v>
      </c>
      <c r="M113" s="20">
        <v>17</v>
      </c>
      <c r="N113" s="21">
        <v>0.10625</v>
      </c>
      <c r="O113" s="22">
        <v>78</v>
      </c>
      <c r="P113" s="21">
        <v>0.48749999999999999</v>
      </c>
      <c r="Q113" s="22">
        <v>34</v>
      </c>
      <c r="R113" s="23">
        <v>31</v>
      </c>
      <c r="S113" s="22">
        <v>65</v>
      </c>
      <c r="T113" s="24">
        <v>0.40625</v>
      </c>
      <c r="U113" s="22">
        <v>14</v>
      </c>
      <c r="V113" s="29">
        <v>14</v>
      </c>
      <c r="W113" s="26">
        <v>28</v>
      </c>
      <c r="X113" s="27">
        <v>0.17499999999999999</v>
      </c>
    </row>
    <row r="114" spans="1:24" ht="16.5" customHeight="1" x14ac:dyDescent="0.4">
      <c r="A114" s="59">
        <v>90</v>
      </c>
      <c r="B114" s="64" t="s">
        <v>23</v>
      </c>
      <c r="C114" s="59">
        <v>760</v>
      </c>
      <c r="D114" s="66" t="s">
        <v>145</v>
      </c>
      <c r="E114" s="17">
        <v>60</v>
      </c>
      <c r="F114" s="18">
        <v>69</v>
      </c>
      <c r="G114" s="18">
        <v>91</v>
      </c>
      <c r="H114" s="19">
        <v>160</v>
      </c>
      <c r="I114" s="17">
        <v>0</v>
      </c>
      <c r="J114" s="18">
        <v>0</v>
      </c>
      <c r="K114" s="18">
        <v>0</v>
      </c>
      <c r="L114" s="19">
        <v>0</v>
      </c>
      <c r="M114" s="20">
        <v>12</v>
      </c>
      <c r="N114" s="21">
        <v>7.4999999999999997E-2</v>
      </c>
      <c r="O114" s="22">
        <v>80</v>
      </c>
      <c r="P114" s="21">
        <v>0.5</v>
      </c>
      <c r="Q114" s="22">
        <v>30</v>
      </c>
      <c r="R114" s="23">
        <v>38</v>
      </c>
      <c r="S114" s="22">
        <v>68</v>
      </c>
      <c r="T114" s="24">
        <v>0.42499999999999999</v>
      </c>
      <c r="U114" s="22">
        <v>15</v>
      </c>
      <c r="V114" s="29">
        <v>22</v>
      </c>
      <c r="W114" s="26">
        <v>37</v>
      </c>
      <c r="X114" s="27">
        <v>0.23125000000000001</v>
      </c>
    </row>
    <row r="115" spans="1:24" ht="16.5" customHeight="1" x14ac:dyDescent="0.4">
      <c r="A115" s="59">
        <v>90</v>
      </c>
      <c r="B115" s="64" t="s">
        <v>23</v>
      </c>
      <c r="C115" s="59">
        <v>770</v>
      </c>
      <c r="D115" s="66" t="s">
        <v>148</v>
      </c>
      <c r="E115" s="17">
        <v>189</v>
      </c>
      <c r="F115" s="18">
        <v>124</v>
      </c>
      <c r="G115" s="18">
        <v>207</v>
      </c>
      <c r="H115" s="19">
        <v>331</v>
      </c>
      <c r="I115" s="17">
        <v>-1</v>
      </c>
      <c r="J115" s="18">
        <v>1</v>
      </c>
      <c r="K115" s="18">
        <v>-1</v>
      </c>
      <c r="L115" s="19">
        <v>0</v>
      </c>
      <c r="M115" s="20">
        <v>19</v>
      </c>
      <c r="N115" s="21">
        <v>5.7401812688821753E-2</v>
      </c>
      <c r="O115" s="22">
        <v>140</v>
      </c>
      <c r="P115" s="21">
        <v>0.42296072507552868</v>
      </c>
      <c r="Q115" s="22">
        <v>48</v>
      </c>
      <c r="R115" s="23">
        <v>124</v>
      </c>
      <c r="S115" s="22">
        <v>172</v>
      </c>
      <c r="T115" s="24">
        <v>0.51963746223564955</v>
      </c>
      <c r="U115" s="22">
        <v>31</v>
      </c>
      <c r="V115" s="29">
        <v>96</v>
      </c>
      <c r="W115" s="26">
        <v>127</v>
      </c>
      <c r="X115" s="27">
        <v>0.38368580060422963</v>
      </c>
    </row>
    <row r="116" spans="1:24" ht="16.5" customHeight="1" x14ac:dyDescent="0.4">
      <c r="A116" s="59">
        <v>90</v>
      </c>
      <c r="B116" s="64" t="s">
        <v>23</v>
      </c>
      <c r="C116" s="59">
        <v>780</v>
      </c>
      <c r="D116" s="66" t="s">
        <v>149</v>
      </c>
      <c r="E116" s="17">
        <v>77</v>
      </c>
      <c r="F116" s="18">
        <v>93</v>
      </c>
      <c r="G116" s="18">
        <v>84</v>
      </c>
      <c r="H116" s="19">
        <v>177</v>
      </c>
      <c r="I116" s="17">
        <v>0</v>
      </c>
      <c r="J116" s="18">
        <v>0</v>
      </c>
      <c r="K116" s="18">
        <v>-2</v>
      </c>
      <c r="L116" s="19">
        <v>-2</v>
      </c>
      <c r="M116" s="20">
        <v>19</v>
      </c>
      <c r="N116" s="21">
        <v>0.10734463276836158</v>
      </c>
      <c r="O116" s="22">
        <v>105</v>
      </c>
      <c r="P116" s="21">
        <v>0.59322033898305082</v>
      </c>
      <c r="Q116" s="22">
        <v>22</v>
      </c>
      <c r="R116" s="23">
        <v>31</v>
      </c>
      <c r="S116" s="22">
        <v>53</v>
      </c>
      <c r="T116" s="24">
        <v>0.29943502824858759</v>
      </c>
      <c r="U116" s="22">
        <v>10</v>
      </c>
      <c r="V116" s="29">
        <v>14</v>
      </c>
      <c r="W116" s="26">
        <v>24</v>
      </c>
      <c r="X116" s="27">
        <v>0.13559322033898305</v>
      </c>
    </row>
    <row r="117" spans="1:24" ht="16.5" customHeight="1" x14ac:dyDescent="0.4">
      <c r="A117" s="59">
        <v>90</v>
      </c>
      <c r="B117" s="64" t="s">
        <v>23</v>
      </c>
      <c r="C117" s="59">
        <v>790</v>
      </c>
      <c r="D117" s="66" t="s">
        <v>150</v>
      </c>
      <c r="E117" s="17">
        <v>46</v>
      </c>
      <c r="F117" s="18">
        <v>76</v>
      </c>
      <c r="G117" s="18">
        <v>64</v>
      </c>
      <c r="H117" s="19">
        <v>140</v>
      </c>
      <c r="I117" s="17">
        <v>0</v>
      </c>
      <c r="J117" s="18">
        <v>0</v>
      </c>
      <c r="K117" s="18">
        <v>0</v>
      </c>
      <c r="L117" s="19">
        <v>0</v>
      </c>
      <c r="M117" s="20">
        <v>17</v>
      </c>
      <c r="N117" s="21">
        <v>0.12142857142857143</v>
      </c>
      <c r="O117" s="22">
        <v>72</v>
      </c>
      <c r="P117" s="21">
        <v>0.51428571428571423</v>
      </c>
      <c r="Q117" s="22">
        <v>28</v>
      </c>
      <c r="R117" s="23">
        <v>23</v>
      </c>
      <c r="S117" s="22">
        <v>51</v>
      </c>
      <c r="T117" s="24">
        <v>0.36428571428571427</v>
      </c>
      <c r="U117" s="22">
        <v>10</v>
      </c>
      <c r="V117" s="29">
        <v>8</v>
      </c>
      <c r="W117" s="26">
        <v>18</v>
      </c>
      <c r="X117" s="27">
        <v>0.12857142857142856</v>
      </c>
    </row>
    <row r="118" spans="1:24" ht="16.5" customHeight="1" x14ac:dyDescent="0.4">
      <c r="A118" s="59"/>
      <c r="B118" s="64" t="s">
        <v>185</v>
      </c>
      <c r="C118" s="59"/>
      <c r="D118" s="66"/>
      <c r="E118" s="17">
        <f>SUM(E104:E117)</f>
        <v>808</v>
      </c>
      <c r="F118" s="18">
        <f t="shared" ref="F118:M118" si="8">SUM(F104:F117)</f>
        <v>957</v>
      </c>
      <c r="G118" s="18">
        <f t="shared" si="8"/>
        <v>1043</v>
      </c>
      <c r="H118" s="19">
        <f t="shared" si="8"/>
        <v>2000</v>
      </c>
      <c r="I118" s="17">
        <f t="shared" si="8"/>
        <v>-2</v>
      </c>
      <c r="J118" s="18">
        <f t="shared" si="8"/>
        <v>-1</v>
      </c>
      <c r="K118" s="18">
        <f t="shared" si="8"/>
        <v>-6</v>
      </c>
      <c r="L118" s="19">
        <f t="shared" si="8"/>
        <v>-7</v>
      </c>
      <c r="M118" s="20">
        <f t="shared" si="8"/>
        <v>164</v>
      </c>
      <c r="N118" s="21">
        <f>M118/$H$118</f>
        <v>8.2000000000000003E-2</v>
      </c>
      <c r="O118" s="22">
        <f>SUM(O104:O117)</f>
        <v>1016</v>
      </c>
      <c r="P118" s="21">
        <f>O118/$H$118</f>
        <v>0.50800000000000001</v>
      </c>
      <c r="Q118" s="22">
        <f>SUM(Q104:Q117)</f>
        <v>346</v>
      </c>
      <c r="R118" s="23">
        <f>SUM(R104:R117)</f>
        <v>474</v>
      </c>
      <c r="S118" s="22">
        <f>SUM(S104:S117)</f>
        <v>820</v>
      </c>
      <c r="T118" s="24">
        <f>S118/$H$118</f>
        <v>0.41</v>
      </c>
      <c r="U118" s="22">
        <f>SUM(U104:U117)</f>
        <v>152</v>
      </c>
      <c r="V118" s="29">
        <f>SUM(V104:V117)</f>
        <v>280</v>
      </c>
      <c r="W118" s="26">
        <f>SUM(W104:W117)</f>
        <v>432</v>
      </c>
      <c r="X118" s="27">
        <f>W118/$H$118</f>
        <v>0.216</v>
      </c>
    </row>
    <row r="119" spans="1:24" ht="16.5" customHeight="1" x14ac:dyDescent="0.4">
      <c r="A119" s="59">
        <v>100</v>
      </c>
      <c r="B119" s="64" t="s">
        <v>24</v>
      </c>
      <c r="C119" s="59">
        <v>691</v>
      </c>
      <c r="D119" s="66" t="s">
        <v>129</v>
      </c>
      <c r="E119" s="17">
        <v>0</v>
      </c>
      <c r="F119" s="18">
        <v>0</v>
      </c>
      <c r="G119" s="18">
        <v>0</v>
      </c>
      <c r="H119" s="19">
        <v>0</v>
      </c>
      <c r="I119" s="17">
        <v>0</v>
      </c>
      <c r="J119" s="18">
        <v>0</v>
      </c>
      <c r="K119" s="18">
        <v>0</v>
      </c>
      <c r="L119" s="19">
        <v>0</v>
      </c>
      <c r="M119" s="20">
        <v>0</v>
      </c>
      <c r="N119" s="21">
        <v>0</v>
      </c>
      <c r="O119" s="22">
        <v>0</v>
      </c>
      <c r="P119" s="21">
        <v>0</v>
      </c>
      <c r="Q119" s="22">
        <v>0</v>
      </c>
      <c r="R119" s="23">
        <v>0</v>
      </c>
      <c r="S119" s="22">
        <v>0</v>
      </c>
      <c r="T119" s="24">
        <v>0</v>
      </c>
      <c r="U119" s="22">
        <v>0</v>
      </c>
      <c r="V119" s="29">
        <v>0</v>
      </c>
      <c r="W119" s="26">
        <v>0</v>
      </c>
      <c r="X119" s="27">
        <v>0</v>
      </c>
    </row>
    <row r="120" spans="1:24" ht="16.5" customHeight="1" x14ac:dyDescent="0.4">
      <c r="A120" s="59">
        <v>100</v>
      </c>
      <c r="B120" s="64" t="s">
        <v>24</v>
      </c>
      <c r="C120" s="59">
        <v>692</v>
      </c>
      <c r="D120" s="66" t="s">
        <v>130</v>
      </c>
      <c r="E120" s="17">
        <v>423</v>
      </c>
      <c r="F120" s="18">
        <v>608</v>
      </c>
      <c r="G120" s="18">
        <v>627</v>
      </c>
      <c r="H120" s="19">
        <v>1235</v>
      </c>
      <c r="I120" s="17">
        <v>0</v>
      </c>
      <c r="J120" s="18">
        <v>-5</v>
      </c>
      <c r="K120" s="18">
        <v>-2</v>
      </c>
      <c r="L120" s="19">
        <v>-7</v>
      </c>
      <c r="M120" s="20">
        <v>223</v>
      </c>
      <c r="N120" s="21">
        <v>0.1805668016194332</v>
      </c>
      <c r="O120" s="22">
        <v>866</v>
      </c>
      <c r="P120" s="21">
        <v>0.70121457489878547</v>
      </c>
      <c r="Q120" s="22">
        <v>62</v>
      </c>
      <c r="R120" s="23">
        <v>84</v>
      </c>
      <c r="S120" s="22">
        <v>146</v>
      </c>
      <c r="T120" s="24">
        <v>0.11821862348178137</v>
      </c>
      <c r="U120" s="22">
        <v>16</v>
      </c>
      <c r="V120" s="29">
        <v>30</v>
      </c>
      <c r="W120" s="26">
        <v>46</v>
      </c>
      <c r="X120" s="27">
        <v>3.724696356275304E-2</v>
      </c>
    </row>
    <row r="121" spans="1:24" ht="16.5" customHeight="1" x14ac:dyDescent="0.4">
      <c r="A121" s="59">
        <v>100</v>
      </c>
      <c r="B121" s="64" t="s">
        <v>24</v>
      </c>
      <c r="C121" s="59">
        <v>693</v>
      </c>
      <c r="D121" s="66" t="s">
        <v>131</v>
      </c>
      <c r="E121" s="17">
        <v>0</v>
      </c>
      <c r="F121" s="18">
        <v>0</v>
      </c>
      <c r="G121" s="18">
        <v>0</v>
      </c>
      <c r="H121" s="19">
        <v>0</v>
      </c>
      <c r="I121" s="17">
        <v>0</v>
      </c>
      <c r="J121" s="18">
        <v>0</v>
      </c>
      <c r="K121" s="18">
        <v>0</v>
      </c>
      <c r="L121" s="19">
        <v>0</v>
      </c>
      <c r="M121" s="20">
        <v>0</v>
      </c>
      <c r="N121" s="21">
        <v>0</v>
      </c>
      <c r="O121" s="22">
        <v>0</v>
      </c>
      <c r="P121" s="21">
        <v>0</v>
      </c>
      <c r="Q121" s="22">
        <v>0</v>
      </c>
      <c r="R121" s="23">
        <v>0</v>
      </c>
      <c r="S121" s="22">
        <v>0</v>
      </c>
      <c r="T121" s="24">
        <v>0</v>
      </c>
      <c r="U121" s="22">
        <v>0</v>
      </c>
      <c r="V121" s="29">
        <v>0</v>
      </c>
      <c r="W121" s="26">
        <v>0</v>
      </c>
      <c r="X121" s="27">
        <v>0</v>
      </c>
    </row>
    <row r="122" spans="1:24" ht="16.5" customHeight="1" x14ac:dyDescent="0.4">
      <c r="A122" s="59">
        <v>100</v>
      </c>
      <c r="B122" s="64" t="s">
        <v>24</v>
      </c>
      <c r="C122" s="59">
        <v>694</v>
      </c>
      <c r="D122" s="66" t="s">
        <v>132</v>
      </c>
      <c r="E122" s="17">
        <v>0</v>
      </c>
      <c r="F122" s="18">
        <v>0</v>
      </c>
      <c r="G122" s="18">
        <v>0</v>
      </c>
      <c r="H122" s="19">
        <v>0</v>
      </c>
      <c r="I122" s="17">
        <v>0</v>
      </c>
      <c r="J122" s="18">
        <v>0</v>
      </c>
      <c r="K122" s="18">
        <v>0</v>
      </c>
      <c r="L122" s="19">
        <v>0</v>
      </c>
      <c r="M122" s="20">
        <v>0</v>
      </c>
      <c r="N122" s="21">
        <v>0</v>
      </c>
      <c r="O122" s="22">
        <v>0</v>
      </c>
      <c r="P122" s="21">
        <v>0</v>
      </c>
      <c r="Q122" s="22">
        <v>0</v>
      </c>
      <c r="R122" s="23">
        <v>0</v>
      </c>
      <c r="S122" s="22">
        <v>0</v>
      </c>
      <c r="T122" s="24">
        <v>0</v>
      </c>
      <c r="U122" s="22">
        <v>0</v>
      </c>
      <c r="V122" s="29">
        <v>0</v>
      </c>
      <c r="W122" s="26">
        <v>0</v>
      </c>
      <c r="X122" s="27">
        <v>0</v>
      </c>
    </row>
    <row r="123" spans="1:24" ht="16.5" customHeight="1" x14ac:dyDescent="0.4">
      <c r="A123" s="59">
        <v>100</v>
      </c>
      <c r="B123" s="64" t="s">
        <v>24</v>
      </c>
      <c r="C123" s="59">
        <v>695</v>
      </c>
      <c r="D123" s="66" t="s">
        <v>133</v>
      </c>
      <c r="E123" s="17">
        <v>0</v>
      </c>
      <c r="F123" s="18">
        <v>0</v>
      </c>
      <c r="G123" s="18">
        <v>0</v>
      </c>
      <c r="H123" s="19">
        <v>0</v>
      </c>
      <c r="I123" s="17">
        <v>0</v>
      </c>
      <c r="J123" s="18">
        <v>0</v>
      </c>
      <c r="K123" s="18">
        <v>0</v>
      </c>
      <c r="L123" s="19">
        <v>0</v>
      </c>
      <c r="M123" s="20">
        <v>0</v>
      </c>
      <c r="N123" s="21">
        <v>0</v>
      </c>
      <c r="O123" s="22">
        <v>0</v>
      </c>
      <c r="P123" s="21">
        <v>0</v>
      </c>
      <c r="Q123" s="22">
        <v>0</v>
      </c>
      <c r="R123" s="23">
        <v>0</v>
      </c>
      <c r="S123" s="22">
        <v>0</v>
      </c>
      <c r="T123" s="24">
        <v>0</v>
      </c>
      <c r="U123" s="22">
        <v>0</v>
      </c>
      <c r="V123" s="29">
        <v>0</v>
      </c>
      <c r="W123" s="26">
        <v>0</v>
      </c>
      <c r="X123" s="27">
        <v>0</v>
      </c>
    </row>
    <row r="124" spans="1:24" ht="16.5" customHeight="1" x14ac:dyDescent="0.4">
      <c r="A124" s="59">
        <v>100</v>
      </c>
      <c r="B124" s="64" t="s">
        <v>24</v>
      </c>
      <c r="C124" s="59">
        <v>696</v>
      </c>
      <c r="D124" s="66" t="s">
        <v>134</v>
      </c>
      <c r="E124" s="17">
        <v>489</v>
      </c>
      <c r="F124" s="18">
        <v>782</v>
      </c>
      <c r="G124" s="18">
        <v>795</v>
      </c>
      <c r="H124" s="19">
        <v>1577</v>
      </c>
      <c r="I124" s="17">
        <v>1</v>
      </c>
      <c r="J124" s="18">
        <v>4</v>
      </c>
      <c r="K124" s="18">
        <v>3</v>
      </c>
      <c r="L124" s="19">
        <v>7</v>
      </c>
      <c r="M124" s="20">
        <v>398</v>
      </c>
      <c r="N124" s="21">
        <v>0.25237793278376663</v>
      </c>
      <c r="O124" s="22">
        <v>1061</v>
      </c>
      <c r="P124" s="21">
        <v>0.6727964489537096</v>
      </c>
      <c r="Q124" s="22">
        <v>51</v>
      </c>
      <c r="R124" s="23">
        <v>67</v>
      </c>
      <c r="S124" s="22">
        <v>118</v>
      </c>
      <c r="T124" s="24">
        <v>7.4825618262523777E-2</v>
      </c>
      <c r="U124" s="22">
        <v>18</v>
      </c>
      <c r="V124" s="29">
        <v>28</v>
      </c>
      <c r="W124" s="26">
        <v>46</v>
      </c>
      <c r="X124" s="27">
        <v>2.9169308814204185E-2</v>
      </c>
    </row>
    <row r="125" spans="1:24" ht="16.5" customHeight="1" x14ac:dyDescent="0.4">
      <c r="A125" s="59">
        <v>100</v>
      </c>
      <c r="B125" s="64" t="s">
        <v>24</v>
      </c>
      <c r="C125" s="59">
        <v>697</v>
      </c>
      <c r="D125" s="66" t="s">
        <v>135</v>
      </c>
      <c r="E125" s="17">
        <v>0</v>
      </c>
      <c r="F125" s="18">
        <v>0</v>
      </c>
      <c r="G125" s="18">
        <v>0</v>
      </c>
      <c r="H125" s="19">
        <v>0</v>
      </c>
      <c r="I125" s="17">
        <v>0</v>
      </c>
      <c r="J125" s="18">
        <v>0</v>
      </c>
      <c r="K125" s="18">
        <v>0</v>
      </c>
      <c r="L125" s="19">
        <v>0</v>
      </c>
      <c r="M125" s="20">
        <v>0</v>
      </c>
      <c r="N125" s="21">
        <v>0</v>
      </c>
      <c r="O125" s="22">
        <v>0</v>
      </c>
      <c r="P125" s="21">
        <v>0</v>
      </c>
      <c r="Q125" s="22">
        <v>0</v>
      </c>
      <c r="R125" s="23">
        <v>0</v>
      </c>
      <c r="S125" s="22">
        <v>0</v>
      </c>
      <c r="T125" s="24">
        <v>0</v>
      </c>
      <c r="U125" s="22">
        <v>0</v>
      </c>
      <c r="V125" s="29">
        <v>0</v>
      </c>
      <c r="W125" s="26">
        <v>0</v>
      </c>
      <c r="X125" s="27">
        <v>0</v>
      </c>
    </row>
    <row r="126" spans="1:24" ht="16.5" customHeight="1" x14ac:dyDescent="0.4">
      <c r="A126" s="59">
        <v>100</v>
      </c>
      <c r="B126" s="64" t="s">
        <v>24</v>
      </c>
      <c r="C126" s="59">
        <v>698</v>
      </c>
      <c r="D126" s="66" t="s">
        <v>136</v>
      </c>
      <c r="E126" s="17">
        <v>0</v>
      </c>
      <c r="F126" s="18">
        <v>0</v>
      </c>
      <c r="G126" s="18">
        <v>0</v>
      </c>
      <c r="H126" s="19">
        <v>0</v>
      </c>
      <c r="I126" s="17">
        <v>0</v>
      </c>
      <c r="J126" s="18">
        <v>0</v>
      </c>
      <c r="K126" s="18">
        <v>0</v>
      </c>
      <c r="L126" s="19">
        <v>0</v>
      </c>
      <c r="M126" s="20">
        <v>0</v>
      </c>
      <c r="N126" s="21">
        <v>0</v>
      </c>
      <c r="O126" s="22">
        <v>0</v>
      </c>
      <c r="P126" s="21">
        <v>0</v>
      </c>
      <c r="Q126" s="22">
        <v>0</v>
      </c>
      <c r="R126" s="23">
        <v>0</v>
      </c>
      <c r="S126" s="22">
        <v>0</v>
      </c>
      <c r="T126" s="24">
        <v>0</v>
      </c>
      <c r="U126" s="22">
        <v>0</v>
      </c>
      <c r="V126" s="29">
        <v>0</v>
      </c>
      <c r="W126" s="26">
        <v>0</v>
      </c>
      <c r="X126" s="27">
        <v>0</v>
      </c>
    </row>
    <row r="127" spans="1:24" ht="16.5" customHeight="1" x14ac:dyDescent="0.4">
      <c r="A127" s="59"/>
      <c r="B127" s="64" t="s">
        <v>185</v>
      </c>
      <c r="C127" s="59"/>
      <c r="D127" s="66"/>
      <c r="E127" s="17">
        <f>SUM(E119:E126)</f>
        <v>912</v>
      </c>
      <c r="F127" s="18">
        <f t="shared" ref="F127:M127" si="9">SUM(F119:F126)</f>
        <v>1390</v>
      </c>
      <c r="G127" s="18">
        <f t="shared" si="9"/>
        <v>1422</v>
      </c>
      <c r="H127" s="19">
        <f t="shared" si="9"/>
        <v>2812</v>
      </c>
      <c r="I127" s="17">
        <f t="shared" si="9"/>
        <v>1</v>
      </c>
      <c r="J127" s="18">
        <f t="shared" si="9"/>
        <v>-1</v>
      </c>
      <c r="K127" s="18">
        <f t="shared" si="9"/>
        <v>1</v>
      </c>
      <c r="L127" s="19">
        <f t="shared" si="9"/>
        <v>0</v>
      </c>
      <c r="M127" s="20">
        <f t="shared" si="9"/>
        <v>621</v>
      </c>
      <c r="N127" s="21">
        <f>M127/$H$127</f>
        <v>0.22083926031294451</v>
      </c>
      <c r="O127" s="22">
        <f>SUM(O119:O126)</f>
        <v>1927</v>
      </c>
      <c r="P127" s="21">
        <f>O127/$H$127</f>
        <v>0.68527738264580373</v>
      </c>
      <c r="Q127" s="22">
        <f>SUM(Q119:Q126)</f>
        <v>113</v>
      </c>
      <c r="R127" s="23">
        <f>SUM(R119:R126)</f>
        <v>151</v>
      </c>
      <c r="S127" s="22">
        <f>SUM(S119:S126)</f>
        <v>264</v>
      </c>
      <c r="T127" s="24">
        <f>S127/$H$127</f>
        <v>9.388335704125178E-2</v>
      </c>
      <c r="U127" s="22">
        <f>SUM(U119:U126)</f>
        <v>34</v>
      </c>
      <c r="V127" s="29">
        <f>SUM(V119:V126)</f>
        <v>58</v>
      </c>
      <c r="W127" s="26">
        <f>SUM(W119:W126)</f>
        <v>92</v>
      </c>
      <c r="X127" s="27">
        <f>W127/$H$127</f>
        <v>3.2716927453769556E-2</v>
      </c>
    </row>
    <row r="128" spans="1:24" ht="16.5" customHeight="1" x14ac:dyDescent="0.4">
      <c r="A128" s="59">
        <v>105</v>
      </c>
      <c r="B128" s="64" t="s">
        <v>25</v>
      </c>
      <c r="C128" s="59">
        <v>751</v>
      </c>
      <c r="D128" s="66" t="s">
        <v>143</v>
      </c>
      <c r="E128" s="17">
        <v>355</v>
      </c>
      <c r="F128" s="18">
        <v>574</v>
      </c>
      <c r="G128" s="18">
        <v>568</v>
      </c>
      <c r="H128" s="19">
        <v>1142</v>
      </c>
      <c r="I128" s="17">
        <v>1</v>
      </c>
      <c r="J128" s="18">
        <v>1</v>
      </c>
      <c r="K128" s="18">
        <v>2</v>
      </c>
      <c r="L128" s="19">
        <v>3</v>
      </c>
      <c r="M128" s="20">
        <v>381</v>
      </c>
      <c r="N128" s="21">
        <v>0.33362521891418562</v>
      </c>
      <c r="O128" s="22">
        <v>664</v>
      </c>
      <c r="P128" s="21">
        <v>0.58143607705779332</v>
      </c>
      <c r="Q128" s="22">
        <v>42</v>
      </c>
      <c r="R128" s="23">
        <v>55</v>
      </c>
      <c r="S128" s="22">
        <v>97</v>
      </c>
      <c r="T128" s="24">
        <v>8.493870402802102E-2</v>
      </c>
      <c r="U128" s="22">
        <v>14</v>
      </c>
      <c r="V128" s="29">
        <v>25</v>
      </c>
      <c r="W128" s="26">
        <v>39</v>
      </c>
      <c r="X128" s="27">
        <v>3.4150612959719787E-2</v>
      </c>
    </row>
    <row r="129" spans="1:24" ht="16.5" customHeight="1" x14ac:dyDescent="0.4">
      <c r="A129" s="59">
        <v>105</v>
      </c>
      <c r="B129" s="64" t="s">
        <v>25</v>
      </c>
      <c r="C129" s="59">
        <v>752</v>
      </c>
      <c r="D129" s="66" t="s">
        <v>144</v>
      </c>
      <c r="E129" s="17">
        <v>436</v>
      </c>
      <c r="F129" s="18">
        <v>680</v>
      </c>
      <c r="G129" s="18">
        <v>635</v>
      </c>
      <c r="H129" s="19">
        <v>1315</v>
      </c>
      <c r="I129" s="17">
        <v>-66</v>
      </c>
      <c r="J129" s="18">
        <v>-61</v>
      </c>
      <c r="K129" s="18">
        <v>-8</v>
      </c>
      <c r="L129" s="19">
        <v>-69</v>
      </c>
      <c r="M129" s="20">
        <v>357</v>
      </c>
      <c r="N129" s="21">
        <v>0.27148288973384033</v>
      </c>
      <c r="O129" s="22">
        <v>828</v>
      </c>
      <c r="P129" s="21">
        <v>0.62965779467680605</v>
      </c>
      <c r="Q129" s="22">
        <v>57</v>
      </c>
      <c r="R129" s="23">
        <v>73</v>
      </c>
      <c r="S129" s="22">
        <v>130</v>
      </c>
      <c r="T129" s="24">
        <v>9.8859315589353611E-2</v>
      </c>
      <c r="U129" s="22">
        <v>22</v>
      </c>
      <c r="V129" s="29">
        <v>34</v>
      </c>
      <c r="W129" s="26">
        <v>56</v>
      </c>
      <c r="X129" s="27">
        <v>4.2585551330798478E-2</v>
      </c>
    </row>
    <row r="130" spans="1:24" ht="16.5" customHeight="1" x14ac:dyDescent="0.4">
      <c r="A130" s="59"/>
      <c r="B130" s="64" t="s">
        <v>185</v>
      </c>
      <c r="C130" s="59"/>
      <c r="D130" s="66"/>
      <c r="E130" s="17">
        <f>SUM(E128:E129)</f>
        <v>791</v>
      </c>
      <c r="F130" s="18">
        <f t="shared" ref="F130:M130" si="10">SUM(F128:F129)</f>
        <v>1254</v>
      </c>
      <c r="G130" s="18">
        <f t="shared" si="10"/>
        <v>1203</v>
      </c>
      <c r="H130" s="19">
        <f t="shared" si="10"/>
        <v>2457</v>
      </c>
      <c r="I130" s="17">
        <f t="shared" si="10"/>
        <v>-65</v>
      </c>
      <c r="J130" s="18">
        <f t="shared" si="10"/>
        <v>-60</v>
      </c>
      <c r="K130" s="18">
        <f t="shared" si="10"/>
        <v>-6</v>
      </c>
      <c r="L130" s="19">
        <f t="shared" si="10"/>
        <v>-66</v>
      </c>
      <c r="M130" s="20">
        <f t="shared" si="10"/>
        <v>738</v>
      </c>
      <c r="N130" s="21">
        <f>M130/$H$130</f>
        <v>0.30036630036630035</v>
      </c>
      <c r="O130" s="22">
        <f>SUM(O128:O129)</f>
        <v>1492</v>
      </c>
      <c r="P130" s="21">
        <f>O130/$H$130</f>
        <v>0.60724460724460727</v>
      </c>
      <c r="Q130" s="22">
        <f>SUM(Q128:Q129)</f>
        <v>99</v>
      </c>
      <c r="R130" s="23">
        <f>SUM(R128:R129)</f>
        <v>128</v>
      </c>
      <c r="S130" s="22">
        <f>SUM(S128:S129)</f>
        <v>227</v>
      </c>
      <c r="T130" s="24">
        <f>S130/$H$130</f>
        <v>9.2389092389092389E-2</v>
      </c>
      <c r="U130" s="22">
        <f>SUM(U128:U129)</f>
        <v>36</v>
      </c>
      <c r="V130" s="29">
        <f>SUM(V128:V129)</f>
        <v>59</v>
      </c>
      <c r="W130" s="26">
        <f>SUM(W128:W129)</f>
        <v>95</v>
      </c>
      <c r="X130" s="27">
        <f>W130/$H$130</f>
        <v>3.8665038665038662E-2</v>
      </c>
    </row>
    <row r="131" spans="1:24" ht="16.5" customHeight="1" x14ac:dyDescent="0.4">
      <c r="A131" s="59">
        <v>110</v>
      </c>
      <c r="B131" s="64" t="s">
        <v>26</v>
      </c>
      <c r="C131" s="59">
        <v>761</v>
      </c>
      <c r="D131" s="66" t="s">
        <v>146</v>
      </c>
      <c r="E131" s="17">
        <v>341</v>
      </c>
      <c r="F131" s="18">
        <v>526</v>
      </c>
      <c r="G131" s="18">
        <v>526</v>
      </c>
      <c r="H131" s="19">
        <v>1052</v>
      </c>
      <c r="I131" s="17">
        <v>0</v>
      </c>
      <c r="J131" s="18">
        <v>0</v>
      </c>
      <c r="K131" s="18">
        <v>0</v>
      </c>
      <c r="L131" s="19">
        <v>0</v>
      </c>
      <c r="M131" s="20">
        <v>204</v>
      </c>
      <c r="N131" s="21">
        <v>0.19391634980988592</v>
      </c>
      <c r="O131" s="22">
        <v>679</v>
      </c>
      <c r="P131" s="21">
        <v>0.6454372623574145</v>
      </c>
      <c r="Q131" s="22">
        <v>80</v>
      </c>
      <c r="R131" s="23">
        <v>89</v>
      </c>
      <c r="S131" s="22">
        <v>169</v>
      </c>
      <c r="T131" s="24">
        <v>0.16064638783269963</v>
      </c>
      <c r="U131" s="22">
        <v>34</v>
      </c>
      <c r="V131" s="29">
        <v>48</v>
      </c>
      <c r="W131" s="26">
        <v>82</v>
      </c>
      <c r="X131" s="27">
        <v>7.7946768060836502E-2</v>
      </c>
    </row>
    <row r="132" spans="1:24" ht="16.5" customHeight="1" x14ac:dyDescent="0.4">
      <c r="A132" s="59">
        <v>110</v>
      </c>
      <c r="B132" s="64" t="s">
        <v>26</v>
      </c>
      <c r="C132" s="59">
        <v>762</v>
      </c>
      <c r="D132" s="66" t="s">
        <v>147</v>
      </c>
      <c r="E132" s="17">
        <v>418</v>
      </c>
      <c r="F132" s="18">
        <v>673</v>
      </c>
      <c r="G132" s="18">
        <v>636</v>
      </c>
      <c r="H132" s="19">
        <v>1309</v>
      </c>
      <c r="I132" s="17">
        <v>1</v>
      </c>
      <c r="J132" s="18">
        <v>4</v>
      </c>
      <c r="K132" s="18">
        <v>2</v>
      </c>
      <c r="L132" s="19">
        <v>6</v>
      </c>
      <c r="M132" s="20">
        <v>286</v>
      </c>
      <c r="N132" s="21">
        <v>0.21848739495798319</v>
      </c>
      <c r="O132" s="22">
        <v>829</v>
      </c>
      <c r="P132" s="21">
        <v>0.63330786860198629</v>
      </c>
      <c r="Q132" s="22">
        <v>84</v>
      </c>
      <c r="R132" s="23">
        <v>110</v>
      </c>
      <c r="S132" s="22">
        <v>194</v>
      </c>
      <c r="T132" s="24">
        <v>0.14820473644003057</v>
      </c>
      <c r="U132" s="22">
        <v>35</v>
      </c>
      <c r="V132" s="29">
        <v>56</v>
      </c>
      <c r="W132" s="26">
        <v>91</v>
      </c>
      <c r="X132" s="27">
        <v>6.9518716577540107E-2</v>
      </c>
    </row>
    <row r="133" spans="1:24" ht="16.5" customHeight="1" x14ac:dyDescent="0.4">
      <c r="A133" s="59"/>
      <c r="B133" s="64" t="s">
        <v>185</v>
      </c>
      <c r="C133" s="59"/>
      <c r="D133" s="66"/>
      <c r="E133" s="17">
        <f>SUM(E131:E132)</f>
        <v>759</v>
      </c>
      <c r="F133" s="18">
        <f t="shared" ref="F133:M133" si="11">SUM(F131:F132)</f>
        <v>1199</v>
      </c>
      <c r="G133" s="18">
        <f t="shared" si="11"/>
        <v>1162</v>
      </c>
      <c r="H133" s="19">
        <f t="shared" si="11"/>
        <v>2361</v>
      </c>
      <c r="I133" s="17">
        <f t="shared" si="11"/>
        <v>1</v>
      </c>
      <c r="J133" s="18">
        <f t="shared" si="11"/>
        <v>4</v>
      </c>
      <c r="K133" s="18">
        <f t="shared" si="11"/>
        <v>2</v>
      </c>
      <c r="L133" s="19">
        <f t="shared" si="11"/>
        <v>6</v>
      </c>
      <c r="M133" s="20">
        <f t="shared" si="11"/>
        <v>490</v>
      </c>
      <c r="N133" s="21">
        <f>M133/$H$133</f>
        <v>0.20753917831427363</v>
      </c>
      <c r="O133" s="22">
        <f>SUM(O131:O132)</f>
        <v>1508</v>
      </c>
      <c r="P133" s="21">
        <f>O133/$H$133</f>
        <v>0.63871240999576451</v>
      </c>
      <c r="Q133" s="22">
        <f>SUM(Q131:Q132)</f>
        <v>164</v>
      </c>
      <c r="R133" s="23">
        <f>SUM(R131:R132)</f>
        <v>199</v>
      </c>
      <c r="S133" s="22">
        <f>SUM(S131:S132)</f>
        <v>363</v>
      </c>
      <c r="T133" s="24">
        <f>S133/$H$133</f>
        <v>0.15374841168996187</v>
      </c>
      <c r="U133" s="22">
        <f>SUM(U131:U132)</f>
        <v>69</v>
      </c>
      <c r="V133" s="29">
        <f>SUM(V131:V132)</f>
        <v>104</v>
      </c>
      <c r="W133" s="26">
        <f>SUM(W131:W132)</f>
        <v>173</v>
      </c>
      <c r="X133" s="27">
        <f>W133/$H$133</f>
        <v>7.3274036425243536E-2</v>
      </c>
    </row>
    <row r="134" spans="1:24" ht="16.5" customHeight="1" x14ac:dyDescent="0.4">
      <c r="A134" s="59">
        <v>120</v>
      </c>
      <c r="B134" s="64" t="s">
        <v>27</v>
      </c>
      <c r="C134" s="59">
        <v>800</v>
      </c>
      <c r="D134" s="66" t="s">
        <v>151</v>
      </c>
      <c r="E134" s="17">
        <v>332</v>
      </c>
      <c r="F134" s="18">
        <v>463</v>
      </c>
      <c r="G134" s="18">
        <v>446</v>
      </c>
      <c r="H134" s="19">
        <v>909</v>
      </c>
      <c r="I134" s="17">
        <v>0</v>
      </c>
      <c r="J134" s="18">
        <v>-2</v>
      </c>
      <c r="K134" s="18">
        <v>0</v>
      </c>
      <c r="L134" s="19">
        <v>-2</v>
      </c>
      <c r="M134" s="20">
        <v>163</v>
      </c>
      <c r="N134" s="21">
        <v>0.17931793179317931</v>
      </c>
      <c r="O134" s="22">
        <v>529</v>
      </c>
      <c r="P134" s="21">
        <v>0.58195819581958197</v>
      </c>
      <c r="Q134" s="22">
        <v>108</v>
      </c>
      <c r="R134" s="23">
        <v>109</v>
      </c>
      <c r="S134" s="22">
        <v>217</v>
      </c>
      <c r="T134" s="24">
        <v>0.23872387238723872</v>
      </c>
      <c r="U134" s="22">
        <v>42</v>
      </c>
      <c r="V134" s="29">
        <v>41</v>
      </c>
      <c r="W134" s="26">
        <v>83</v>
      </c>
      <c r="X134" s="27">
        <v>9.1309130913091313E-2</v>
      </c>
    </row>
    <row r="135" spans="1:24" ht="16.5" customHeight="1" x14ac:dyDescent="0.4">
      <c r="A135" s="59">
        <v>120</v>
      </c>
      <c r="B135" s="64" t="s">
        <v>27</v>
      </c>
      <c r="C135" s="59">
        <v>801</v>
      </c>
      <c r="D135" s="66" t="s">
        <v>152</v>
      </c>
      <c r="E135" s="17">
        <v>128</v>
      </c>
      <c r="F135" s="18">
        <v>171</v>
      </c>
      <c r="G135" s="18">
        <v>187</v>
      </c>
      <c r="H135" s="19">
        <v>358</v>
      </c>
      <c r="I135" s="17">
        <v>-3</v>
      </c>
      <c r="J135" s="18">
        <v>-2</v>
      </c>
      <c r="K135" s="18">
        <v>-1</v>
      </c>
      <c r="L135" s="19">
        <v>-3</v>
      </c>
      <c r="M135" s="20">
        <v>29</v>
      </c>
      <c r="N135" s="21">
        <v>8.1005586592178769E-2</v>
      </c>
      <c r="O135" s="22">
        <v>212</v>
      </c>
      <c r="P135" s="21">
        <v>0.59217877094972071</v>
      </c>
      <c r="Q135" s="22">
        <v>53</v>
      </c>
      <c r="R135" s="23">
        <v>64</v>
      </c>
      <c r="S135" s="22">
        <v>117</v>
      </c>
      <c r="T135" s="24">
        <v>0.32681564245810057</v>
      </c>
      <c r="U135" s="22">
        <v>21</v>
      </c>
      <c r="V135" s="29">
        <v>31</v>
      </c>
      <c r="W135" s="26">
        <v>52</v>
      </c>
      <c r="X135" s="27">
        <v>0.14525139664804471</v>
      </c>
    </row>
    <row r="136" spans="1:24" ht="16.5" customHeight="1" x14ac:dyDescent="0.4">
      <c r="A136" s="59">
        <v>120</v>
      </c>
      <c r="B136" s="64" t="s">
        <v>27</v>
      </c>
      <c r="C136" s="59">
        <v>802</v>
      </c>
      <c r="D136" s="66" t="s">
        <v>153</v>
      </c>
      <c r="E136" s="17">
        <v>200</v>
      </c>
      <c r="F136" s="18">
        <v>258</v>
      </c>
      <c r="G136" s="18">
        <v>282</v>
      </c>
      <c r="H136" s="19">
        <v>540</v>
      </c>
      <c r="I136" s="17">
        <v>-2</v>
      </c>
      <c r="J136" s="18">
        <v>-3</v>
      </c>
      <c r="K136" s="18">
        <v>-4</v>
      </c>
      <c r="L136" s="19">
        <v>-7</v>
      </c>
      <c r="M136" s="20">
        <v>99</v>
      </c>
      <c r="N136" s="21">
        <v>0.18333333333333332</v>
      </c>
      <c r="O136" s="22">
        <v>312</v>
      </c>
      <c r="P136" s="21">
        <v>0.57777777777777772</v>
      </c>
      <c r="Q136" s="22">
        <v>65</v>
      </c>
      <c r="R136" s="23">
        <v>64</v>
      </c>
      <c r="S136" s="22">
        <v>129</v>
      </c>
      <c r="T136" s="24">
        <v>0.2388888888888889</v>
      </c>
      <c r="U136" s="22">
        <v>27</v>
      </c>
      <c r="V136" s="29">
        <v>23</v>
      </c>
      <c r="W136" s="26">
        <v>50</v>
      </c>
      <c r="X136" s="27">
        <v>9.2592592592592587E-2</v>
      </c>
    </row>
    <row r="137" spans="1:24" ht="16.5" customHeight="1" x14ac:dyDescent="0.4">
      <c r="A137" s="59">
        <v>120</v>
      </c>
      <c r="B137" s="64" t="s">
        <v>27</v>
      </c>
      <c r="C137" s="59">
        <v>810</v>
      </c>
      <c r="D137" s="66" t="s">
        <v>154</v>
      </c>
      <c r="E137" s="17">
        <v>150</v>
      </c>
      <c r="F137" s="18">
        <v>208</v>
      </c>
      <c r="G137" s="18">
        <v>208</v>
      </c>
      <c r="H137" s="19">
        <v>416</v>
      </c>
      <c r="I137" s="17">
        <v>0</v>
      </c>
      <c r="J137" s="18">
        <v>0</v>
      </c>
      <c r="K137" s="18">
        <v>0</v>
      </c>
      <c r="L137" s="19">
        <v>0</v>
      </c>
      <c r="M137" s="20">
        <v>47</v>
      </c>
      <c r="N137" s="21">
        <v>0.11298076923076923</v>
      </c>
      <c r="O137" s="22">
        <v>212</v>
      </c>
      <c r="P137" s="21">
        <v>0.50961538461538458</v>
      </c>
      <c r="Q137" s="22">
        <v>75</v>
      </c>
      <c r="R137" s="23">
        <v>82</v>
      </c>
      <c r="S137" s="22">
        <v>157</v>
      </c>
      <c r="T137" s="24">
        <v>0.37740384615384615</v>
      </c>
      <c r="U137" s="22">
        <v>28</v>
      </c>
      <c r="V137" s="29">
        <v>47</v>
      </c>
      <c r="W137" s="26">
        <v>75</v>
      </c>
      <c r="X137" s="27">
        <v>0.18028846153846154</v>
      </c>
    </row>
    <row r="138" spans="1:24" ht="16.5" customHeight="1" x14ac:dyDescent="0.4">
      <c r="A138" s="59">
        <v>120</v>
      </c>
      <c r="B138" s="64" t="s">
        <v>27</v>
      </c>
      <c r="C138" s="59">
        <v>820</v>
      </c>
      <c r="D138" s="66" t="s">
        <v>155</v>
      </c>
      <c r="E138" s="17">
        <v>53</v>
      </c>
      <c r="F138" s="18">
        <v>70</v>
      </c>
      <c r="G138" s="18">
        <v>80</v>
      </c>
      <c r="H138" s="19">
        <v>150</v>
      </c>
      <c r="I138" s="17">
        <v>1</v>
      </c>
      <c r="J138" s="18">
        <v>3</v>
      </c>
      <c r="K138" s="18">
        <v>0</v>
      </c>
      <c r="L138" s="19">
        <v>3</v>
      </c>
      <c r="M138" s="20">
        <v>16</v>
      </c>
      <c r="N138" s="21">
        <v>0.10666666666666667</v>
      </c>
      <c r="O138" s="22">
        <v>70</v>
      </c>
      <c r="P138" s="21">
        <v>0.46666666666666667</v>
      </c>
      <c r="Q138" s="22">
        <v>29</v>
      </c>
      <c r="R138" s="23">
        <v>35</v>
      </c>
      <c r="S138" s="22">
        <v>64</v>
      </c>
      <c r="T138" s="24">
        <v>0.42666666666666669</v>
      </c>
      <c r="U138" s="22">
        <v>11</v>
      </c>
      <c r="V138" s="29">
        <v>17</v>
      </c>
      <c r="W138" s="26">
        <v>28</v>
      </c>
      <c r="X138" s="27">
        <v>0.18666666666666668</v>
      </c>
    </row>
    <row r="139" spans="1:24" ht="16.5" customHeight="1" x14ac:dyDescent="0.4">
      <c r="A139" s="59">
        <v>120</v>
      </c>
      <c r="B139" s="64" t="s">
        <v>27</v>
      </c>
      <c r="C139" s="59">
        <v>830</v>
      </c>
      <c r="D139" s="66" t="s">
        <v>156</v>
      </c>
      <c r="E139" s="17">
        <v>54</v>
      </c>
      <c r="F139" s="18">
        <v>63</v>
      </c>
      <c r="G139" s="18">
        <v>62</v>
      </c>
      <c r="H139" s="19">
        <v>125</v>
      </c>
      <c r="I139" s="17">
        <v>0</v>
      </c>
      <c r="J139" s="18">
        <v>0</v>
      </c>
      <c r="K139" s="18">
        <v>0</v>
      </c>
      <c r="L139" s="19">
        <v>0</v>
      </c>
      <c r="M139" s="20">
        <v>4</v>
      </c>
      <c r="N139" s="21">
        <v>3.2000000000000001E-2</v>
      </c>
      <c r="O139" s="22">
        <v>68</v>
      </c>
      <c r="P139" s="21">
        <v>0.54400000000000004</v>
      </c>
      <c r="Q139" s="22">
        <v>28</v>
      </c>
      <c r="R139" s="23">
        <v>25</v>
      </c>
      <c r="S139" s="22">
        <v>53</v>
      </c>
      <c r="T139" s="24">
        <v>0.42399999999999999</v>
      </c>
      <c r="U139" s="22">
        <v>9</v>
      </c>
      <c r="V139" s="29">
        <v>15</v>
      </c>
      <c r="W139" s="26">
        <v>24</v>
      </c>
      <c r="X139" s="27">
        <v>0.192</v>
      </c>
    </row>
    <row r="140" spans="1:24" ht="16.5" customHeight="1" x14ac:dyDescent="0.4">
      <c r="A140" s="59">
        <v>120</v>
      </c>
      <c r="B140" s="64" t="s">
        <v>27</v>
      </c>
      <c r="C140" s="59">
        <v>840</v>
      </c>
      <c r="D140" s="66" t="s">
        <v>157</v>
      </c>
      <c r="E140" s="17">
        <v>96</v>
      </c>
      <c r="F140" s="18">
        <v>120</v>
      </c>
      <c r="G140" s="18">
        <v>133</v>
      </c>
      <c r="H140" s="19">
        <v>253</v>
      </c>
      <c r="I140" s="17">
        <v>-1</v>
      </c>
      <c r="J140" s="18">
        <v>-2</v>
      </c>
      <c r="K140" s="18">
        <v>-3</v>
      </c>
      <c r="L140" s="19">
        <v>-5</v>
      </c>
      <c r="M140" s="20">
        <v>20</v>
      </c>
      <c r="N140" s="21">
        <v>7.9051383399209488E-2</v>
      </c>
      <c r="O140" s="22">
        <v>129</v>
      </c>
      <c r="P140" s="21">
        <v>0.50988142292490124</v>
      </c>
      <c r="Q140" s="22">
        <v>47</v>
      </c>
      <c r="R140" s="23">
        <v>57</v>
      </c>
      <c r="S140" s="22">
        <v>104</v>
      </c>
      <c r="T140" s="24">
        <v>0.41106719367588934</v>
      </c>
      <c r="U140" s="22">
        <v>18</v>
      </c>
      <c r="V140" s="29">
        <v>26</v>
      </c>
      <c r="W140" s="26">
        <v>44</v>
      </c>
      <c r="X140" s="27">
        <v>0.17391304347826086</v>
      </c>
    </row>
    <row r="141" spans="1:24" ht="16.5" customHeight="1" x14ac:dyDescent="0.4">
      <c r="A141" s="59">
        <v>120</v>
      </c>
      <c r="B141" s="64" t="s">
        <v>27</v>
      </c>
      <c r="C141" s="59">
        <v>850</v>
      </c>
      <c r="D141" s="66" t="s">
        <v>158</v>
      </c>
      <c r="E141" s="17">
        <v>10</v>
      </c>
      <c r="F141" s="18">
        <v>11</v>
      </c>
      <c r="G141" s="18">
        <v>10</v>
      </c>
      <c r="H141" s="19">
        <v>21</v>
      </c>
      <c r="I141" s="17">
        <v>0</v>
      </c>
      <c r="J141" s="18">
        <v>0</v>
      </c>
      <c r="K141" s="18">
        <v>-1</v>
      </c>
      <c r="L141" s="19">
        <v>-1</v>
      </c>
      <c r="M141" s="20">
        <v>0</v>
      </c>
      <c r="N141" s="21">
        <v>0</v>
      </c>
      <c r="O141" s="22">
        <v>8</v>
      </c>
      <c r="P141" s="21">
        <v>0.38095238095238093</v>
      </c>
      <c r="Q141" s="22">
        <v>6</v>
      </c>
      <c r="R141" s="23">
        <v>7</v>
      </c>
      <c r="S141" s="22">
        <v>13</v>
      </c>
      <c r="T141" s="24">
        <v>0.61904761904761907</v>
      </c>
      <c r="U141" s="22">
        <v>2</v>
      </c>
      <c r="V141" s="29">
        <v>2</v>
      </c>
      <c r="W141" s="26">
        <v>4</v>
      </c>
      <c r="X141" s="27">
        <v>0.19047619047619047</v>
      </c>
    </row>
    <row r="142" spans="1:24" ht="16.5" customHeight="1" x14ac:dyDescent="0.4">
      <c r="A142" s="59">
        <v>120</v>
      </c>
      <c r="B142" s="64" t="s">
        <v>27</v>
      </c>
      <c r="C142" s="59">
        <v>860</v>
      </c>
      <c r="D142" s="66" t="s">
        <v>159</v>
      </c>
      <c r="E142" s="17">
        <v>147</v>
      </c>
      <c r="F142" s="18">
        <v>189</v>
      </c>
      <c r="G142" s="18">
        <v>201</v>
      </c>
      <c r="H142" s="19">
        <v>390</v>
      </c>
      <c r="I142" s="17">
        <v>0</v>
      </c>
      <c r="J142" s="18">
        <v>0</v>
      </c>
      <c r="K142" s="18">
        <v>0</v>
      </c>
      <c r="L142" s="19">
        <v>0</v>
      </c>
      <c r="M142" s="20">
        <v>36</v>
      </c>
      <c r="N142" s="21">
        <v>9.2307692307692313E-2</v>
      </c>
      <c r="O142" s="22">
        <v>194</v>
      </c>
      <c r="P142" s="21">
        <v>0.49743589743589745</v>
      </c>
      <c r="Q142" s="22">
        <v>75</v>
      </c>
      <c r="R142" s="23">
        <v>85</v>
      </c>
      <c r="S142" s="22">
        <v>160</v>
      </c>
      <c r="T142" s="24">
        <v>0.41025641025641024</v>
      </c>
      <c r="U142" s="22">
        <v>34</v>
      </c>
      <c r="V142" s="29">
        <v>43</v>
      </c>
      <c r="W142" s="26">
        <v>77</v>
      </c>
      <c r="X142" s="27">
        <v>0.19743589743589743</v>
      </c>
    </row>
    <row r="143" spans="1:24" ht="16.5" customHeight="1" x14ac:dyDescent="0.4">
      <c r="A143" s="59">
        <v>120</v>
      </c>
      <c r="B143" s="64" t="s">
        <v>27</v>
      </c>
      <c r="C143" s="59">
        <v>870</v>
      </c>
      <c r="D143" s="66" t="s">
        <v>160</v>
      </c>
      <c r="E143" s="17">
        <v>60</v>
      </c>
      <c r="F143" s="18">
        <v>82</v>
      </c>
      <c r="G143" s="18">
        <v>81</v>
      </c>
      <c r="H143" s="19">
        <v>163</v>
      </c>
      <c r="I143" s="17">
        <v>1</v>
      </c>
      <c r="J143" s="18">
        <v>1</v>
      </c>
      <c r="K143" s="18">
        <v>1</v>
      </c>
      <c r="L143" s="19">
        <v>2</v>
      </c>
      <c r="M143" s="20">
        <v>14</v>
      </c>
      <c r="N143" s="21">
        <v>8.5889570552147243E-2</v>
      </c>
      <c r="O143" s="22">
        <v>96</v>
      </c>
      <c r="P143" s="21">
        <v>0.58895705521472397</v>
      </c>
      <c r="Q143" s="22">
        <v>26</v>
      </c>
      <c r="R143" s="23">
        <v>27</v>
      </c>
      <c r="S143" s="22">
        <v>53</v>
      </c>
      <c r="T143" s="24">
        <v>0.32515337423312884</v>
      </c>
      <c r="U143" s="22">
        <v>8</v>
      </c>
      <c r="V143" s="29">
        <v>16</v>
      </c>
      <c r="W143" s="26">
        <v>24</v>
      </c>
      <c r="X143" s="27">
        <v>0.14723926380368099</v>
      </c>
    </row>
    <row r="144" spans="1:24" ht="16.5" customHeight="1" x14ac:dyDescent="0.4">
      <c r="A144" s="59">
        <v>120</v>
      </c>
      <c r="B144" s="64" t="s">
        <v>27</v>
      </c>
      <c r="C144" s="59">
        <v>880</v>
      </c>
      <c r="D144" s="66" t="s">
        <v>161</v>
      </c>
      <c r="E144" s="17">
        <v>103</v>
      </c>
      <c r="F144" s="18">
        <v>132</v>
      </c>
      <c r="G144" s="18">
        <v>121</v>
      </c>
      <c r="H144" s="19">
        <v>253</v>
      </c>
      <c r="I144" s="17">
        <v>0</v>
      </c>
      <c r="J144" s="18">
        <v>0</v>
      </c>
      <c r="K144" s="18">
        <v>0</v>
      </c>
      <c r="L144" s="19">
        <v>0</v>
      </c>
      <c r="M144" s="20">
        <v>20</v>
      </c>
      <c r="N144" s="21">
        <v>7.9051383399209488E-2</v>
      </c>
      <c r="O144" s="22">
        <v>124</v>
      </c>
      <c r="P144" s="21">
        <v>0.49011857707509882</v>
      </c>
      <c r="Q144" s="22">
        <v>51</v>
      </c>
      <c r="R144" s="23">
        <v>58</v>
      </c>
      <c r="S144" s="22">
        <v>109</v>
      </c>
      <c r="T144" s="24">
        <v>0.43083003952569171</v>
      </c>
      <c r="U144" s="22">
        <v>18</v>
      </c>
      <c r="V144" s="29">
        <v>25</v>
      </c>
      <c r="W144" s="26">
        <v>43</v>
      </c>
      <c r="X144" s="27">
        <v>0.16996047430830039</v>
      </c>
    </row>
    <row r="145" spans="1:24" ht="16.5" customHeight="1" x14ac:dyDescent="0.4">
      <c r="A145" s="59">
        <v>120</v>
      </c>
      <c r="B145" s="64" t="s">
        <v>27</v>
      </c>
      <c r="C145" s="59">
        <v>890</v>
      </c>
      <c r="D145" s="66" t="s">
        <v>162</v>
      </c>
      <c r="E145" s="17">
        <v>49</v>
      </c>
      <c r="F145" s="18">
        <v>69</v>
      </c>
      <c r="G145" s="18">
        <v>67</v>
      </c>
      <c r="H145" s="19">
        <v>136</v>
      </c>
      <c r="I145" s="17">
        <v>1</v>
      </c>
      <c r="J145" s="18">
        <v>1</v>
      </c>
      <c r="K145" s="18">
        <v>2</v>
      </c>
      <c r="L145" s="19">
        <v>3</v>
      </c>
      <c r="M145" s="20">
        <v>16</v>
      </c>
      <c r="N145" s="21">
        <v>0.11764705882352941</v>
      </c>
      <c r="O145" s="22">
        <v>60</v>
      </c>
      <c r="P145" s="21">
        <v>0.44117647058823528</v>
      </c>
      <c r="Q145" s="22">
        <v>26</v>
      </c>
      <c r="R145" s="23">
        <v>34</v>
      </c>
      <c r="S145" s="22">
        <v>60</v>
      </c>
      <c r="T145" s="24">
        <v>0.44117647058823528</v>
      </c>
      <c r="U145" s="22">
        <v>10</v>
      </c>
      <c r="V145" s="29">
        <v>22</v>
      </c>
      <c r="W145" s="26">
        <v>32</v>
      </c>
      <c r="X145" s="27">
        <v>0.23529411764705882</v>
      </c>
    </row>
    <row r="146" spans="1:24" ht="16.5" customHeight="1" x14ac:dyDescent="0.4">
      <c r="A146" s="59">
        <v>120</v>
      </c>
      <c r="B146" s="64" t="s">
        <v>27</v>
      </c>
      <c r="C146" s="59">
        <v>900</v>
      </c>
      <c r="D146" s="66" t="s">
        <v>163</v>
      </c>
      <c r="E146" s="17">
        <v>67</v>
      </c>
      <c r="F146" s="18">
        <v>86</v>
      </c>
      <c r="G146" s="18">
        <v>87</v>
      </c>
      <c r="H146" s="19">
        <v>173</v>
      </c>
      <c r="I146" s="17">
        <v>1</v>
      </c>
      <c r="J146" s="18">
        <v>1</v>
      </c>
      <c r="K146" s="18">
        <v>0</v>
      </c>
      <c r="L146" s="19">
        <v>1</v>
      </c>
      <c r="M146" s="20">
        <v>8</v>
      </c>
      <c r="N146" s="21">
        <v>4.6242774566473986E-2</v>
      </c>
      <c r="O146" s="22">
        <v>87</v>
      </c>
      <c r="P146" s="21">
        <v>0.50289017341040465</v>
      </c>
      <c r="Q146" s="22">
        <v>37</v>
      </c>
      <c r="R146" s="23">
        <v>41</v>
      </c>
      <c r="S146" s="22">
        <v>78</v>
      </c>
      <c r="T146" s="24">
        <v>0.45086705202312138</v>
      </c>
      <c r="U146" s="22">
        <v>15</v>
      </c>
      <c r="V146" s="29">
        <v>21</v>
      </c>
      <c r="W146" s="26">
        <v>36</v>
      </c>
      <c r="X146" s="27">
        <v>0.20809248554913296</v>
      </c>
    </row>
    <row r="147" spans="1:24" ht="16.5" customHeight="1" x14ac:dyDescent="0.4">
      <c r="A147" s="59">
        <v>120</v>
      </c>
      <c r="B147" s="64" t="s">
        <v>27</v>
      </c>
      <c r="C147" s="59">
        <v>910</v>
      </c>
      <c r="D147" s="66" t="s">
        <v>164</v>
      </c>
      <c r="E147" s="17">
        <v>53</v>
      </c>
      <c r="F147" s="18">
        <v>67</v>
      </c>
      <c r="G147" s="18">
        <v>63</v>
      </c>
      <c r="H147" s="19">
        <v>130</v>
      </c>
      <c r="I147" s="17">
        <v>0</v>
      </c>
      <c r="J147" s="18">
        <v>0</v>
      </c>
      <c r="K147" s="18">
        <v>0</v>
      </c>
      <c r="L147" s="19">
        <v>0</v>
      </c>
      <c r="M147" s="20">
        <v>6</v>
      </c>
      <c r="N147" s="21">
        <v>4.6153846153846156E-2</v>
      </c>
      <c r="O147" s="22">
        <v>70</v>
      </c>
      <c r="P147" s="21">
        <v>0.53846153846153844</v>
      </c>
      <c r="Q147" s="22">
        <v>26</v>
      </c>
      <c r="R147" s="23">
        <v>28</v>
      </c>
      <c r="S147" s="22">
        <v>54</v>
      </c>
      <c r="T147" s="24">
        <v>0.41538461538461541</v>
      </c>
      <c r="U147" s="22">
        <v>10</v>
      </c>
      <c r="V147" s="29">
        <v>15</v>
      </c>
      <c r="W147" s="26">
        <v>25</v>
      </c>
      <c r="X147" s="27">
        <v>0.19230769230769232</v>
      </c>
    </row>
    <row r="148" spans="1:24" ht="16.5" customHeight="1" x14ac:dyDescent="0.4">
      <c r="A148" s="59">
        <v>120</v>
      </c>
      <c r="B148" s="64" t="s">
        <v>27</v>
      </c>
      <c r="C148" s="59">
        <v>920</v>
      </c>
      <c r="D148" s="66" t="s">
        <v>165</v>
      </c>
      <c r="E148" s="17">
        <v>81</v>
      </c>
      <c r="F148" s="18">
        <v>102</v>
      </c>
      <c r="G148" s="18">
        <v>103</v>
      </c>
      <c r="H148" s="19">
        <v>205</v>
      </c>
      <c r="I148" s="17">
        <v>1</v>
      </c>
      <c r="J148" s="18">
        <v>0</v>
      </c>
      <c r="K148" s="18">
        <v>0</v>
      </c>
      <c r="L148" s="19">
        <v>0</v>
      </c>
      <c r="M148" s="20">
        <v>6</v>
      </c>
      <c r="N148" s="21">
        <v>2.9268292682926831E-2</v>
      </c>
      <c r="O148" s="22">
        <v>107</v>
      </c>
      <c r="P148" s="21">
        <v>0.52195121951219514</v>
      </c>
      <c r="Q148" s="22">
        <v>41</v>
      </c>
      <c r="R148" s="23">
        <v>51</v>
      </c>
      <c r="S148" s="22">
        <v>92</v>
      </c>
      <c r="T148" s="24">
        <v>0.44878048780487806</v>
      </c>
      <c r="U148" s="22">
        <v>16</v>
      </c>
      <c r="V148" s="29">
        <v>25</v>
      </c>
      <c r="W148" s="26">
        <v>41</v>
      </c>
      <c r="X148" s="27">
        <v>0.2</v>
      </c>
    </row>
    <row r="149" spans="1:24" ht="16.5" customHeight="1" x14ac:dyDescent="0.4">
      <c r="A149" s="59">
        <v>120</v>
      </c>
      <c r="B149" s="64" t="s">
        <v>27</v>
      </c>
      <c r="C149" s="59">
        <v>930</v>
      </c>
      <c r="D149" s="66" t="s">
        <v>166</v>
      </c>
      <c r="E149" s="17">
        <v>43</v>
      </c>
      <c r="F149" s="18">
        <v>47</v>
      </c>
      <c r="G149" s="18">
        <v>49</v>
      </c>
      <c r="H149" s="19">
        <v>96</v>
      </c>
      <c r="I149" s="17">
        <v>0</v>
      </c>
      <c r="J149" s="18">
        <v>0</v>
      </c>
      <c r="K149" s="18">
        <v>0</v>
      </c>
      <c r="L149" s="19">
        <v>0</v>
      </c>
      <c r="M149" s="20">
        <v>2</v>
      </c>
      <c r="N149" s="21">
        <v>2.0833333333333332E-2</v>
      </c>
      <c r="O149" s="22">
        <v>45</v>
      </c>
      <c r="P149" s="21">
        <v>0.46875</v>
      </c>
      <c r="Q149" s="22">
        <v>22</v>
      </c>
      <c r="R149" s="23">
        <v>27</v>
      </c>
      <c r="S149" s="22">
        <v>49</v>
      </c>
      <c r="T149" s="24">
        <v>0.51041666666666663</v>
      </c>
      <c r="U149" s="22">
        <v>8</v>
      </c>
      <c r="V149" s="29">
        <v>15</v>
      </c>
      <c r="W149" s="26">
        <v>23</v>
      </c>
      <c r="X149" s="27">
        <v>0.23958333333333334</v>
      </c>
    </row>
    <row r="150" spans="1:24" ht="16.5" customHeight="1" x14ac:dyDescent="0.4">
      <c r="A150" s="59"/>
      <c r="B150" s="64" t="s">
        <v>185</v>
      </c>
      <c r="C150" s="59"/>
      <c r="D150" s="66"/>
      <c r="E150" s="17">
        <f>SUM(E134:E149)</f>
        <v>1626</v>
      </c>
      <c r="F150" s="18">
        <f t="shared" ref="F150:M150" si="12">SUM(F134:F149)</f>
        <v>2138</v>
      </c>
      <c r="G150" s="18">
        <f t="shared" si="12"/>
        <v>2180</v>
      </c>
      <c r="H150" s="19">
        <f t="shared" si="12"/>
        <v>4318</v>
      </c>
      <c r="I150" s="17">
        <f t="shared" si="12"/>
        <v>-1</v>
      </c>
      <c r="J150" s="18">
        <f t="shared" si="12"/>
        <v>-3</v>
      </c>
      <c r="K150" s="18">
        <f t="shared" si="12"/>
        <v>-6</v>
      </c>
      <c r="L150" s="19">
        <f t="shared" si="12"/>
        <v>-9</v>
      </c>
      <c r="M150" s="20">
        <f t="shared" si="12"/>
        <v>486</v>
      </c>
      <c r="N150" s="21">
        <f>M150/$H$150</f>
        <v>0.11255210745715609</v>
      </c>
      <c r="O150" s="22">
        <f>SUM(O134:O149)</f>
        <v>2323</v>
      </c>
      <c r="P150" s="21">
        <f>O150/$H$150</f>
        <v>0.53798054654932836</v>
      </c>
      <c r="Q150" s="22">
        <f>SUM(Q134:Q149)</f>
        <v>715</v>
      </c>
      <c r="R150" s="23">
        <f>SUM(R134:R149)</f>
        <v>794</v>
      </c>
      <c r="S150" s="22">
        <f>SUM(S134:S149)</f>
        <v>1509</v>
      </c>
      <c r="T150" s="24">
        <f>S150/$H$150</f>
        <v>0.34946734599351553</v>
      </c>
      <c r="U150" s="22">
        <f>SUM(U134:U149)</f>
        <v>277</v>
      </c>
      <c r="V150" s="29">
        <f>SUM(V134:V149)</f>
        <v>384</v>
      </c>
      <c r="W150" s="26">
        <f>SUM(W134:W149)</f>
        <v>661</v>
      </c>
      <c r="X150" s="27">
        <f>W150/$H$150</f>
        <v>0.15308012968967113</v>
      </c>
    </row>
    <row r="151" spans="1:24" ht="16.5" customHeight="1" x14ac:dyDescent="0.4">
      <c r="A151" s="59">
        <v>130</v>
      </c>
      <c r="B151" s="64" t="s">
        <v>28</v>
      </c>
      <c r="C151" s="59">
        <v>940</v>
      </c>
      <c r="D151" s="66" t="s">
        <v>167</v>
      </c>
      <c r="E151" s="17">
        <v>422</v>
      </c>
      <c r="F151" s="18">
        <v>528</v>
      </c>
      <c r="G151" s="18">
        <v>558</v>
      </c>
      <c r="H151" s="19">
        <v>1086</v>
      </c>
      <c r="I151" s="17">
        <v>1</v>
      </c>
      <c r="J151" s="18">
        <v>4</v>
      </c>
      <c r="K151" s="18">
        <v>1</v>
      </c>
      <c r="L151" s="19">
        <v>5</v>
      </c>
      <c r="M151" s="20">
        <v>119</v>
      </c>
      <c r="N151" s="21">
        <v>0.10957642725598526</v>
      </c>
      <c r="O151" s="22">
        <v>709</v>
      </c>
      <c r="P151" s="21">
        <v>0.65285451197053412</v>
      </c>
      <c r="Q151" s="22">
        <v>131</v>
      </c>
      <c r="R151" s="23">
        <v>127</v>
      </c>
      <c r="S151" s="22">
        <v>258</v>
      </c>
      <c r="T151" s="24">
        <v>0.23756906077348067</v>
      </c>
      <c r="U151" s="22">
        <v>34</v>
      </c>
      <c r="V151" s="29">
        <v>50</v>
      </c>
      <c r="W151" s="26">
        <v>84</v>
      </c>
      <c r="X151" s="27">
        <v>7.7348066298342538E-2</v>
      </c>
    </row>
    <row r="152" spans="1:24" ht="16.5" customHeight="1" x14ac:dyDescent="0.4">
      <c r="A152" s="59">
        <v>130</v>
      </c>
      <c r="B152" s="64" t="s">
        <v>28</v>
      </c>
      <c r="C152" s="59">
        <v>941</v>
      </c>
      <c r="D152" s="66" t="s">
        <v>168</v>
      </c>
      <c r="E152" s="17">
        <v>392</v>
      </c>
      <c r="F152" s="18">
        <v>469</v>
      </c>
      <c r="G152" s="18">
        <v>512</v>
      </c>
      <c r="H152" s="19">
        <v>981</v>
      </c>
      <c r="I152" s="17">
        <v>-1</v>
      </c>
      <c r="J152" s="18">
        <v>-2</v>
      </c>
      <c r="K152" s="18">
        <v>-1</v>
      </c>
      <c r="L152" s="19">
        <v>-3</v>
      </c>
      <c r="M152" s="20">
        <v>91</v>
      </c>
      <c r="N152" s="21">
        <v>9.2762487257900109E-2</v>
      </c>
      <c r="O152" s="22">
        <v>594</v>
      </c>
      <c r="P152" s="21">
        <v>0.60550458715596334</v>
      </c>
      <c r="Q152" s="22">
        <v>153</v>
      </c>
      <c r="R152" s="23">
        <v>143</v>
      </c>
      <c r="S152" s="22">
        <v>296</v>
      </c>
      <c r="T152" s="24">
        <v>0.30173292558613657</v>
      </c>
      <c r="U152" s="22">
        <v>53</v>
      </c>
      <c r="V152" s="29">
        <v>63</v>
      </c>
      <c r="W152" s="26">
        <v>116</v>
      </c>
      <c r="X152" s="27">
        <v>0.11824668705402651</v>
      </c>
    </row>
    <row r="153" spans="1:24" ht="16.5" customHeight="1" x14ac:dyDescent="0.4">
      <c r="A153" s="59">
        <v>130</v>
      </c>
      <c r="B153" s="64" t="s">
        <v>28</v>
      </c>
      <c r="C153" s="59">
        <v>942</v>
      </c>
      <c r="D153" s="66" t="s">
        <v>169</v>
      </c>
      <c r="E153" s="17">
        <v>318</v>
      </c>
      <c r="F153" s="18">
        <v>396</v>
      </c>
      <c r="G153" s="18">
        <v>411</v>
      </c>
      <c r="H153" s="19">
        <v>807</v>
      </c>
      <c r="I153" s="17">
        <v>1</v>
      </c>
      <c r="J153" s="18">
        <v>0</v>
      </c>
      <c r="K153" s="18">
        <v>-3</v>
      </c>
      <c r="L153" s="19">
        <v>-3</v>
      </c>
      <c r="M153" s="20">
        <v>57</v>
      </c>
      <c r="N153" s="21">
        <v>7.0631970260223054E-2</v>
      </c>
      <c r="O153" s="22">
        <v>526</v>
      </c>
      <c r="P153" s="21">
        <v>0.65179677819083026</v>
      </c>
      <c r="Q153" s="22">
        <v>110</v>
      </c>
      <c r="R153" s="23">
        <v>114</v>
      </c>
      <c r="S153" s="22">
        <v>224</v>
      </c>
      <c r="T153" s="24">
        <v>0.27757125154894674</v>
      </c>
      <c r="U153" s="22">
        <v>26</v>
      </c>
      <c r="V153" s="29">
        <v>52</v>
      </c>
      <c r="W153" s="26">
        <v>78</v>
      </c>
      <c r="X153" s="27">
        <v>9.6654275092936809E-2</v>
      </c>
    </row>
    <row r="154" spans="1:24" ht="16.5" customHeight="1" x14ac:dyDescent="0.4">
      <c r="A154" s="59">
        <v>130</v>
      </c>
      <c r="B154" s="64" t="s">
        <v>28</v>
      </c>
      <c r="C154" s="59">
        <v>943</v>
      </c>
      <c r="D154" s="66" t="s">
        <v>170</v>
      </c>
      <c r="E154" s="17">
        <v>375</v>
      </c>
      <c r="F154" s="18">
        <v>472</v>
      </c>
      <c r="G154" s="18">
        <v>526</v>
      </c>
      <c r="H154" s="19">
        <v>998</v>
      </c>
      <c r="I154" s="17">
        <v>1</v>
      </c>
      <c r="J154" s="18">
        <v>1</v>
      </c>
      <c r="K154" s="18">
        <v>2</v>
      </c>
      <c r="L154" s="19">
        <v>3</v>
      </c>
      <c r="M154" s="20">
        <v>79</v>
      </c>
      <c r="N154" s="21">
        <v>7.9158316633266529E-2</v>
      </c>
      <c r="O154" s="22">
        <v>664</v>
      </c>
      <c r="P154" s="21">
        <v>0.66533066132264529</v>
      </c>
      <c r="Q154" s="22">
        <v>128</v>
      </c>
      <c r="R154" s="23">
        <v>127</v>
      </c>
      <c r="S154" s="22">
        <v>255</v>
      </c>
      <c r="T154" s="24">
        <v>0.25551102204408815</v>
      </c>
      <c r="U154" s="22">
        <v>42</v>
      </c>
      <c r="V154" s="29">
        <v>51</v>
      </c>
      <c r="W154" s="26">
        <v>93</v>
      </c>
      <c r="X154" s="27">
        <v>9.3186372745490978E-2</v>
      </c>
    </row>
    <row r="155" spans="1:24" ht="16.5" customHeight="1" x14ac:dyDescent="0.4">
      <c r="A155" s="59">
        <v>130</v>
      </c>
      <c r="B155" s="64" t="s">
        <v>28</v>
      </c>
      <c r="C155" s="59">
        <v>944</v>
      </c>
      <c r="D155" s="66" t="s">
        <v>171</v>
      </c>
      <c r="E155" s="17">
        <v>345</v>
      </c>
      <c r="F155" s="18">
        <v>448</v>
      </c>
      <c r="G155" s="18">
        <v>475</v>
      </c>
      <c r="H155" s="19">
        <v>923</v>
      </c>
      <c r="I155" s="17">
        <v>0</v>
      </c>
      <c r="J155" s="18">
        <v>-1</v>
      </c>
      <c r="K155" s="18">
        <v>-1</v>
      </c>
      <c r="L155" s="19">
        <v>-2</v>
      </c>
      <c r="M155" s="20">
        <v>62</v>
      </c>
      <c r="N155" s="21">
        <v>6.7172264355362943E-2</v>
      </c>
      <c r="O155" s="22">
        <v>687</v>
      </c>
      <c r="P155" s="21">
        <v>0.74431202600216684</v>
      </c>
      <c r="Q155" s="22">
        <v>86</v>
      </c>
      <c r="R155" s="23">
        <v>88</v>
      </c>
      <c r="S155" s="22">
        <v>174</v>
      </c>
      <c r="T155" s="24">
        <v>0.18851570964247022</v>
      </c>
      <c r="U155" s="22">
        <v>34</v>
      </c>
      <c r="V155" s="29">
        <v>49</v>
      </c>
      <c r="W155" s="26">
        <v>83</v>
      </c>
      <c r="X155" s="27">
        <v>8.9924160346695564E-2</v>
      </c>
    </row>
    <row r="156" spans="1:24" ht="16.5" customHeight="1" x14ac:dyDescent="0.4">
      <c r="A156" s="59"/>
      <c r="B156" s="64" t="s">
        <v>185</v>
      </c>
      <c r="C156" s="59"/>
      <c r="D156" s="66"/>
      <c r="E156" s="17">
        <f>SUM(E151:E155)</f>
        <v>1852</v>
      </c>
      <c r="F156" s="18">
        <f t="shared" ref="F156:M156" si="13">SUM(F151:F155)</f>
        <v>2313</v>
      </c>
      <c r="G156" s="18">
        <f t="shared" si="13"/>
        <v>2482</v>
      </c>
      <c r="H156" s="19">
        <f t="shared" si="13"/>
        <v>4795</v>
      </c>
      <c r="I156" s="17">
        <f t="shared" si="13"/>
        <v>2</v>
      </c>
      <c r="J156" s="18">
        <f t="shared" si="13"/>
        <v>2</v>
      </c>
      <c r="K156" s="18">
        <f t="shared" si="13"/>
        <v>-2</v>
      </c>
      <c r="L156" s="19">
        <f t="shared" si="13"/>
        <v>0</v>
      </c>
      <c r="M156" s="20">
        <f t="shared" si="13"/>
        <v>408</v>
      </c>
      <c r="N156" s="21">
        <f>M156/$H$156</f>
        <v>8.5088633993743487E-2</v>
      </c>
      <c r="O156" s="22">
        <f>SUM(O151:O155)</f>
        <v>3180</v>
      </c>
      <c r="P156" s="21">
        <f>O156/$H$156</f>
        <v>0.66319082377476535</v>
      </c>
      <c r="Q156" s="22">
        <f>SUM(Q151:Q155)</f>
        <v>608</v>
      </c>
      <c r="R156" s="23">
        <f>SUM(R151:R155)</f>
        <v>599</v>
      </c>
      <c r="S156" s="22">
        <f>SUM(S151:S155)</f>
        <v>1207</v>
      </c>
      <c r="T156" s="24">
        <f>S156/$H$156</f>
        <v>0.25172054223149115</v>
      </c>
      <c r="U156" s="22">
        <f>SUM(U151:U155)</f>
        <v>189</v>
      </c>
      <c r="V156" s="29">
        <f>SUM(V151:V155)</f>
        <v>265</v>
      </c>
      <c r="W156" s="26">
        <f>SUM(W151:W155)</f>
        <v>454</v>
      </c>
      <c r="X156" s="27">
        <f>W156/$H$156</f>
        <v>9.4681960375391033E-2</v>
      </c>
    </row>
    <row r="157" spans="1:24" ht="16.5" customHeight="1" x14ac:dyDescent="0.4">
      <c r="A157" s="59">
        <v>140</v>
      </c>
      <c r="B157" s="64" t="s">
        <v>29</v>
      </c>
      <c r="C157" s="59">
        <v>950</v>
      </c>
      <c r="D157" s="66" t="s">
        <v>172</v>
      </c>
      <c r="E157" s="17">
        <v>259</v>
      </c>
      <c r="F157" s="18">
        <v>332</v>
      </c>
      <c r="G157" s="18">
        <v>312</v>
      </c>
      <c r="H157" s="19">
        <v>644</v>
      </c>
      <c r="I157" s="17">
        <v>0</v>
      </c>
      <c r="J157" s="18">
        <v>-1</v>
      </c>
      <c r="K157" s="18">
        <v>0</v>
      </c>
      <c r="L157" s="19">
        <v>-1</v>
      </c>
      <c r="M157" s="20">
        <v>38</v>
      </c>
      <c r="N157" s="21">
        <v>5.9006211180124224E-2</v>
      </c>
      <c r="O157" s="22">
        <v>412</v>
      </c>
      <c r="P157" s="21">
        <v>0.63975155279503104</v>
      </c>
      <c r="Q157" s="22">
        <v>102</v>
      </c>
      <c r="R157" s="23">
        <v>92</v>
      </c>
      <c r="S157" s="22">
        <v>194</v>
      </c>
      <c r="T157" s="24">
        <v>0.30124223602484473</v>
      </c>
      <c r="U157" s="22">
        <v>32</v>
      </c>
      <c r="V157" s="29">
        <v>37</v>
      </c>
      <c r="W157" s="26">
        <v>69</v>
      </c>
      <c r="X157" s="27">
        <v>0.10714285714285714</v>
      </c>
    </row>
    <row r="158" spans="1:24" ht="16.5" customHeight="1" x14ac:dyDescent="0.4">
      <c r="A158" s="59">
        <v>140</v>
      </c>
      <c r="B158" s="64" t="s">
        <v>29</v>
      </c>
      <c r="C158" s="59">
        <v>951</v>
      </c>
      <c r="D158" s="66" t="s">
        <v>173</v>
      </c>
      <c r="E158" s="17">
        <v>268</v>
      </c>
      <c r="F158" s="18">
        <v>330</v>
      </c>
      <c r="G158" s="18">
        <v>340</v>
      </c>
      <c r="H158" s="19">
        <v>670</v>
      </c>
      <c r="I158" s="17">
        <v>0</v>
      </c>
      <c r="J158" s="18">
        <v>0</v>
      </c>
      <c r="K158" s="18">
        <v>1</v>
      </c>
      <c r="L158" s="19">
        <v>1</v>
      </c>
      <c r="M158" s="20">
        <v>51</v>
      </c>
      <c r="N158" s="21">
        <v>7.6119402985074622E-2</v>
      </c>
      <c r="O158" s="22">
        <v>401</v>
      </c>
      <c r="P158" s="21">
        <v>0.59850746268656718</v>
      </c>
      <c r="Q158" s="22">
        <v>110</v>
      </c>
      <c r="R158" s="23">
        <v>108</v>
      </c>
      <c r="S158" s="22">
        <v>218</v>
      </c>
      <c r="T158" s="24">
        <v>0.32537313432835818</v>
      </c>
      <c r="U158" s="22">
        <v>32</v>
      </c>
      <c r="V158" s="29">
        <v>40</v>
      </c>
      <c r="W158" s="26">
        <v>72</v>
      </c>
      <c r="X158" s="27">
        <v>0.10746268656716418</v>
      </c>
    </row>
    <row r="159" spans="1:24" ht="16.5" customHeight="1" x14ac:dyDescent="0.4">
      <c r="A159" s="59">
        <v>140</v>
      </c>
      <c r="B159" s="64" t="s">
        <v>29</v>
      </c>
      <c r="C159" s="59">
        <v>952</v>
      </c>
      <c r="D159" s="66" t="s">
        <v>174</v>
      </c>
      <c r="E159" s="17">
        <v>251</v>
      </c>
      <c r="F159" s="18">
        <v>379</v>
      </c>
      <c r="G159" s="18">
        <v>389</v>
      </c>
      <c r="H159" s="19">
        <v>768</v>
      </c>
      <c r="I159" s="17">
        <v>0</v>
      </c>
      <c r="J159" s="18">
        <v>-1</v>
      </c>
      <c r="K159" s="18">
        <v>0</v>
      </c>
      <c r="L159" s="19">
        <v>-1</v>
      </c>
      <c r="M159" s="20">
        <v>216</v>
      </c>
      <c r="N159" s="21">
        <v>0.28125</v>
      </c>
      <c r="O159" s="22">
        <v>485</v>
      </c>
      <c r="P159" s="21">
        <v>0.63151041666666663</v>
      </c>
      <c r="Q159" s="22">
        <v>28</v>
      </c>
      <c r="R159" s="23">
        <v>39</v>
      </c>
      <c r="S159" s="22">
        <v>67</v>
      </c>
      <c r="T159" s="24">
        <v>8.7239583333333329E-2</v>
      </c>
      <c r="U159" s="22">
        <v>9</v>
      </c>
      <c r="V159" s="29">
        <v>15</v>
      </c>
      <c r="W159" s="26">
        <v>24</v>
      </c>
      <c r="X159" s="27">
        <v>3.125E-2</v>
      </c>
    </row>
    <row r="160" spans="1:24" ht="16.5" customHeight="1" x14ac:dyDescent="0.4">
      <c r="A160" s="59">
        <v>140</v>
      </c>
      <c r="B160" s="64" t="s">
        <v>29</v>
      </c>
      <c r="C160" s="59">
        <v>953</v>
      </c>
      <c r="D160" s="66" t="s">
        <v>175</v>
      </c>
      <c r="E160" s="17">
        <v>334</v>
      </c>
      <c r="F160" s="18">
        <v>444</v>
      </c>
      <c r="G160" s="18">
        <v>453</v>
      </c>
      <c r="H160" s="19">
        <v>897</v>
      </c>
      <c r="I160" s="17">
        <v>0</v>
      </c>
      <c r="J160" s="18">
        <v>-3</v>
      </c>
      <c r="K160" s="18">
        <v>2</v>
      </c>
      <c r="L160" s="19">
        <v>-1</v>
      </c>
      <c r="M160" s="20">
        <v>104</v>
      </c>
      <c r="N160" s="21">
        <v>0.11594202898550725</v>
      </c>
      <c r="O160" s="22">
        <v>636</v>
      </c>
      <c r="P160" s="21">
        <v>0.70903010033444813</v>
      </c>
      <c r="Q160" s="22">
        <v>72</v>
      </c>
      <c r="R160" s="23">
        <v>85</v>
      </c>
      <c r="S160" s="22">
        <v>157</v>
      </c>
      <c r="T160" s="24">
        <v>0.17502787068004461</v>
      </c>
      <c r="U160" s="22">
        <v>20</v>
      </c>
      <c r="V160" s="29">
        <v>32</v>
      </c>
      <c r="W160" s="26">
        <v>52</v>
      </c>
      <c r="X160" s="27">
        <v>5.7971014492753624E-2</v>
      </c>
    </row>
    <row r="161" spans="1:24" ht="16.5" customHeight="1" x14ac:dyDescent="0.4">
      <c r="A161" s="59"/>
      <c r="B161" s="64" t="s">
        <v>185</v>
      </c>
      <c r="C161" s="59"/>
      <c r="D161" s="66"/>
      <c r="E161" s="17">
        <f>SUM(E157:E160)</f>
        <v>1112</v>
      </c>
      <c r="F161" s="18">
        <f t="shared" ref="F161:M161" si="14">SUM(F157:F160)</f>
        <v>1485</v>
      </c>
      <c r="G161" s="18">
        <f t="shared" si="14"/>
        <v>1494</v>
      </c>
      <c r="H161" s="19">
        <f t="shared" si="14"/>
        <v>2979</v>
      </c>
      <c r="I161" s="17">
        <f t="shared" si="14"/>
        <v>0</v>
      </c>
      <c r="J161" s="18">
        <f t="shared" si="14"/>
        <v>-5</v>
      </c>
      <c r="K161" s="18">
        <f t="shared" si="14"/>
        <v>3</v>
      </c>
      <c r="L161" s="19">
        <f t="shared" si="14"/>
        <v>-2</v>
      </c>
      <c r="M161" s="20">
        <f t="shared" si="14"/>
        <v>409</v>
      </c>
      <c r="N161" s="21">
        <f>M161/$H$161</f>
        <v>0.13729439409197716</v>
      </c>
      <c r="O161" s="22">
        <f>SUM(O157:O160)</f>
        <v>1934</v>
      </c>
      <c r="P161" s="21">
        <f>O161/$H$161</f>
        <v>0.64921114467942265</v>
      </c>
      <c r="Q161" s="22">
        <f>SUM(Q157:Q160)</f>
        <v>312</v>
      </c>
      <c r="R161" s="23">
        <f>SUM(R157:R160)</f>
        <v>324</v>
      </c>
      <c r="S161" s="22">
        <f>SUM(S157:S160)</f>
        <v>636</v>
      </c>
      <c r="T161" s="24">
        <f>S161/$H$161</f>
        <v>0.21349446122860019</v>
      </c>
      <c r="U161" s="22">
        <f>SUM(U157:U160)</f>
        <v>93</v>
      </c>
      <c r="V161" s="29">
        <f>SUM(V157:V160)</f>
        <v>124</v>
      </c>
      <c r="W161" s="26">
        <f>SUM(W157:W160)</f>
        <v>217</v>
      </c>
      <c r="X161" s="27">
        <f>W161/$H$161</f>
        <v>7.2843235985229945E-2</v>
      </c>
    </row>
    <row r="162" spans="1:24" ht="16.5" customHeight="1" x14ac:dyDescent="0.4">
      <c r="A162" s="59">
        <v>150</v>
      </c>
      <c r="B162" s="64" t="s">
        <v>30</v>
      </c>
      <c r="C162" s="59">
        <v>956</v>
      </c>
      <c r="D162" s="66" t="s">
        <v>176</v>
      </c>
      <c r="E162" s="17">
        <v>385</v>
      </c>
      <c r="F162" s="18">
        <v>612</v>
      </c>
      <c r="G162" s="18">
        <v>635</v>
      </c>
      <c r="H162" s="19">
        <v>1247</v>
      </c>
      <c r="I162" s="17">
        <v>-1</v>
      </c>
      <c r="J162" s="18">
        <v>0</v>
      </c>
      <c r="K162" s="18">
        <v>1</v>
      </c>
      <c r="L162" s="19">
        <v>1</v>
      </c>
      <c r="M162" s="20">
        <v>407</v>
      </c>
      <c r="N162" s="21">
        <v>0.32638331996792302</v>
      </c>
      <c r="O162" s="22">
        <v>787</v>
      </c>
      <c r="P162" s="21">
        <v>0.63111467522052922</v>
      </c>
      <c r="Q162" s="22">
        <v>19</v>
      </c>
      <c r="R162" s="23">
        <v>34</v>
      </c>
      <c r="S162" s="22">
        <v>53</v>
      </c>
      <c r="T162" s="24">
        <v>4.2502004811547714E-2</v>
      </c>
      <c r="U162" s="22">
        <v>2</v>
      </c>
      <c r="V162" s="29">
        <v>6</v>
      </c>
      <c r="W162" s="26">
        <v>8</v>
      </c>
      <c r="X162" s="27">
        <v>6.4153969526864474E-3</v>
      </c>
    </row>
    <row r="163" spans="1:24" ht="16.5" customHeight="1" x14ac:dyDescent="0.4">
      <c r="A163" s="59"/>
      <c r="B163" s="64" t="s">
        <v>185</v>
      </c>
      <c r="C163" s="59"/>
      <c r="D163" s="66"/>
      <c r="E163" s="17">
        <f>SUM(E162)</f>
        <v>385</v>
      </c>
      <c r="F163" s="18">
        <f t="shared" ref="F163:M163" si="15">SUM(F162)</f>
        <v>612</v>
      </c>
      <c r="G163" s="18">
        <f t="shared" si="15"/>
        <v>635</v>
      </c>
      <c r="H163" s="19">
        <f t="shared" si="15"/>
        <v>1247</v>
      </c>
      <c r="I163" s="17">
        <f t="shared" si="15"/>
        <v>-1</v>
      </c>
      <c r="J163" s="18">
        <f t="shared" si="15"/>
        <v>0</v>
      </c>
      <c r="K163" s="18">
        <f t="shared" si="15"/>
        <v>1</v>
      </c>
      <c r="L163" s="19">
        <f t="shared" si="15"/>
        <v>1</v>
      </c>
      <c r="M163" s="20">
        <f t="shared" si="15"/>
        <v>407</v>
      </c>
      <c r="N163" s="21">
        <f>M163/$H$163</f>
        <v>0.32638331996792302</v>
      </c>
      <c r="O163" s="22">
        <f>SUM(O162)</f>
        <v>787</v>
      </c>
      <c r="P163" s="21">
        <f>O163/$H$163</f>
        <v>0.63111467522052922</v>
      </c>
      <c r="Q163" s="22">
        <f>SUM(Q162)</f>
        <v>19</v>
      </c>
      <c r="R163" s="23">
        <f>SUM(R162)</f>
        <v>34</v>
      </c>
      <c r="S163" s="22">
        <f>SUM(S162)</f>
        <v>53</v>
      </c>
      <c r="T163" s="24">
        <f>S163/$H$163</f>
        <v>4.2502004811547714E-2</v>
      </c>
      <c r="U163" s="22">
        <f>SUM(U162)</f>
        <v>2</v>
      </c>
      <c r="V163" s="29">
        <f>SUM(V162)</f>
        <v>6</v>
      </c>
      <c r="W163" s="26">
        <f>SUM(W162)</f>
        <v>8</v>
      </c>
      <c r="X163" s="27">
        <f>W163/$H$163</f>
        <v>6.4153969526864474E-3</v>
      </c>
    </row>
    <row r="164" spans="1:24" ht="16.5" customHeight="1" x14ac:dyDescent="0.4">
      <c r="A164" s="59">
        <v>160</v>
      </c>
      <c r="B164" s="64" t="s">
        <v>31</v>
      </c>
      <c r="C164" s="59">
        <v>961</v>
      </c>
      <c r="D164" s="66" t="s">
        <v>177</v>
      </c>
      <c r="E164" s="17">
        <v>218</v>
      </c>
      <c r="F164" s="18">
        <v>270</v>
      </c>
      <c r="G164" s="18">
        <v>264</v>
      </c>
      <c r="H164" s="19">
        <v>534</v>
      </c>
      <c r="I164" s="17">
        <v>1</v>
      </c>
      <c r="J164" s="18">
        <v>2</v>
      </c>
      <c r="K164" s="18">
        <v>4</v>
      </c>
      <c r="L164" s="19">
        <v>6</v>
      </c>
      <c r="M164" s="20">
        <v>42</v>
      </c>
      <c r="N164" s="21">
        <v>7.8651685393258425E-2</v>
      </c>
      <c r="O164" s="22">
        <v>303</v>
      </c>
      <c r="P164" s="21">
        <v>0.56741573033707871</v>
      </c>
      <c r="Q164" s="22">
        <v>98</v>
      </c>
      <c r="R164" s="23">
        <v>91</v>
      </c>
      <c r="S164" s="22">
        <v>189</v>
      </c>
      <c r="T164" s="24">
        <v>0.3539325842696629</v>
      </c>
      <c r="U164" s="22">
        <v>31</v>
      </c>
      <c r="V164" s="29">
        <v>25</v>
      </c>
      <c r="W164" s="26">
        <v>56</v>
      </c>
      <c r="X164" s="27">
        <v>0.10486891385767791</v>
      </c>
    </row>
    <row r="165" spans="1:24" ht="16.5" customHeight="1" x14ac:dyDescent="0.4">
      <c r="A165" s="59">
        <v>160</v>
      </c>
      <c r="B165" s="64" t="s">
        <v>31</v>
      </c>
      <c r="C165" s="59">
        <v>962</v>
      </c>
      <c r="D165" s="66" t="s">
        <v>178</v>
      </c>
      <c r="E165" s="17">
        <v>320</v>
      </c>
      <c r="F165" s="18">
        <v>407</v>
      </c>
      <c r="G165" s="18">
        <v>437</v>
      </c>
      <c r="H165" s="19">
        <v>844</v>
      </c>
      <c r="I165" s="17">
        <v>2</v>
      </c>
      <c r="J165" s="18">
        <v>0</v>
      </c>
      <c r="K165" s="18">
        <v>4</v>
      </c>
      <c r="L165" s="19">
        <v>4</v>
      </c>
      <c r="M165" s="20">
        <v>90</v>
      </c>
      <c r="N165" s="21">
        <v>0.1066350710900474</v>
      </c>
      <c r="O165" s="22">
        <v>549</v>
      </c>
      <c r="P165" s="21">
        <v>0.65047393364928907</v>
      </c>
      <c r="Q165" s="22">
        <v>96</v>
      </c>
      <c r="R165" s="23">
        <v>109</v>
      </c>
      <c r="S165" s="22">
        <v>205</v>
      </c>
      <c r="T165" s="24">
        <v>0.24289099526066352</v>
      </c>
      <c r="U165" s="22">
        <v>33</v>
      </c>
      <c r="V165" s="29">
        <v>48</v>
      </c>
      <c r="W165" s="26">
        <v>81</v>
      </c>
      <c r="X165" s="27">
        <v>9.597156398104266E-2</v>
      </c>
    </row>
    <row r="166" spans="1:24" ht="16.5" customHeight="1" x14ac:dyDescent="0.4">
      <c r="A166" s="59">
        <v>160</v>
      </c>
      <c r="B166" s="64" t="s">
        <v>31</v>
      </c>
      <c r="C166" s="59">
        <v>963</v>
      </c>
      <c r="D166" s="66" t="s">
        <v>179</v>
      </c>
      <c r="E166" s="17">
        <v>220</v>
      </c>
      <c r="F166" s="18">
        <v>322</v>
      </c>
      <c r="G166" s="18">
        <v>324</v>
      </c>
      <c r="H166" s="19">
        <v>646</v>
      </c>
      <c r="I166" s="17">
        <v>0</v>
      </c>
      <c r="J166" s="18">
        <v>0</v>
      </c>
      <c r="K166" s="18">
        <v>0</v>
      </c>
      <c r="L166" s="19">
        <v>0</v>
      </c>
      <c r="M166" s="20">
        <v>109</v>
      </c>
      <c r="N166" s="21">
        <v>0.16873065015479877</v>
      </c>
      <c r="O166" s="22">
        <v>442</v>
      </c>
      <c r="P166" s="21">
        <v>0.68421052631578949</v>
      </c>
      <c r="Q166" s="22">
        <v>45</v>
      </c>
      <c r="R166" s="23">
        <v>50</v>
      </c>
      <c r="S166" s="22">
        <v>95</v>
      </c>
      <c r="T166" s="24">
        <v>0.14705882352941177</v>
      </c>
      <c r="U166" s="22">
        <v>11</v>
      </c>
      <c r="V166" s="29">
        <v>19</v>
      </c>
      <c r="W166" s="26">
        <v>30</v>
      </c>
      <c r="X166" s="27">
        <v>4.6439628482972138E-2</v>
      </c>
    </row>
    <row r="167" spans="1:24" ht="16.5" customHeight="1" x14ac:dyDescent="0.4">
      <c r="A167" s="59">
        <v>160</v>
      </c>
      <c r="B167" s="64" t="s">
        <v>31</v>
      </c>
      <c r="C167" s="59">
        <v>964</v>
      </c>
      <c r="D167" s="66" t="s">
        <v>180</v>
      </c>
      <c r="E167" s="17">
        <v>301</v>
      </c>
      <c r="F167" s="18">
        <v>409</v>
      </c>
      <c r="G167" s="18">
        <v>403</v>
      </c>
      <c r="H167" s="19">
        <v>812</v>
      </c>
      <c r="I167" s="17">
        <v>-2</v>
      </c>
      <c r="J167" s="18">
        <v>-3</v>
      </c>
      <c r="K167" s="18">
        <v>-3</v>
      </c>
      <c r="L167" s="19">
        <v>-6</v>
      </c>
      <c r="M167" s="20">
        <v>95</v>
      </c>
      <c r="N167" s="21">
        <v>0.11699507389162561</v>
      </c>
      <c r="O167" s="22">
        <v>507</v>
      </c>
      <c r="P167" s="21">
        <v>0.62438423645320196</v>
      </c>
      <c r="Q167" s="22">
        <v>97</v>
      </c>
      <c r="R167" s="23">
        <v>113</v>
      </c>
      <c r="S167" s="22">
        <v>210</v>
      </c>
      <c r="T167" s="24">
        <v>0.25862068965517243</v>
      </c>
      <c r="U167" s="22">
        <v>36</v>
      </c>
      <c r="V167" s="29">
        <v>51</v>
      </c>
      <c r="W167" s="26">
        <v>87</v>
      </c>
      <c r="X167" s="27">
        <v>0.10714285714285714</v>
      </c>
    </row>
    <row r="168" spans="1:24" ht="16.5" customHeight="1" x14ac:dyDescent="0.4">
      <c r="A168" s="59">
        <v>160</v>
      </c>
      <c r="B168" s="64" t="s">
        <v>31</v>
      </c>
      <c r="C168" s="59">
        <v>965</v>
      </c>
      <c r="D168" s="66" t="s">
        <v>181</v>
      </c>
      <c r="E168" s="17">
        <v>315</v>
      </c>
      <c r="F168" s="18">
        <v>418</v>
      </c>
      <c r="G168" s="18">
        <v>446</v>
      </c>
      <c r="H168" s="19">
        <v>864</v>
      </c>
      <c r="I168" s="17">
        <v>0</v>
      </c>
      <c r="J168" s="18">
        <v>3</v>
      </c>
      <c r="K168" s="18">
        <v>-1</v>
      </c>
      <c r="L168" s="19">
        <v>2</v>
      </c>
      <c r="M168" s="20">
        <v>111</v>
      </c>
      <c r="N168" s="21">
        <v>0.12847222222222221</v>
      </c>
      <c r="O168" s="22">
        <v>577</v>
      </c>
      <c r="P168" s="21">
        <v>0.66782407407407407</v>
      </c>
      <c r="Q168" s="22">
        <v>89</v>
      </c>
      <c r="R168" s="23">
        <v>87</v>
      </c>
      <c r="S168" s="22">
        <v>176</v>
      </c>
      <c r="T168" s="24">
        <v>0.20370370370370369</v>
      </c>
      <c r="U168" s="22">
        <v>34</v>
      </c>
      <c r="V168" s="29">
        <v>41</v>
      </c>
      <c r="W168" s="26">
        <v>75</v>
      </c>
      <c r="X168" s="27">
        <v>8.6805555555555552E-2</v>
      </c>
    </row>
    <row r="169" spans="1:24" ht="16.5" customHeight="1" x14ac:dyDescent="0.4">
      <c r="A169" s="59"/>
      <c r="B169" s="64" t="s">
        <v>185</v>
      </c>
      <c r="C169" s="59"/>
      <c r="D169" s="66"/>
      <c r="E169" s="17">
        <f>SUM(E164:E168)</f>
        <v>1374</v>
      </c>
      <c r="F169" s="18">
        <f t="shared" ref="F169:M169" si="16">SUM(F164:F168)</f>
        <v>1826</v>
      </c>
      <c r="G169" s="18">
        <f t="shared" si="16"/>
        <v>1874</v>
      </c>
      <c r="H169" s="19">
        <f t="shared" si="16"/>
        <v>3700</v>
      </c>
      <c r="I169" s="17">
        <f t="shared" si="16"/>
        <v>1</v>
      </c>
      <c r="J169" s="18">
        <f t="shared" si="16"/>
        <v>2</v>
      </c>
      <c r="K169" s="18">
        <f t="shared" si="16"/>
        <v>4</v>
      </c>
      <c r="L169" s="19">
        <f t="shared" si="16"/>
        <v>6</v>
      </c>
      <c r="M169" s="20">
        <f t="shared" si="16"/>
        <v>447</v>
      </c>
      <c r="N169" s="21">
        <f>M169/$H$169</f>
        <v>0.12081081081081081</v>
      </c>
      <c r="O169" s="22">
        <f>SUM(O164:O168)</f>
        <v>2378</v>
      </c>
      <c r="P169" s="21">
        <f>O169/$H$169</f>
        <v>0.64270270270270269</v>
      </c>
      <c r="Q169" s="22">
        <f>SUM(Q164:Q168)</f>
        <v>425</v>
      </c>
      <c r="R169" s="23">
        <f>SUM(R164:R168)</f>
        <v>450</v>
      </c>
      <c r="S169" s="22">
        <f>SUM(S164:S168)</f>
        <v>875</v>
      </c>
      <c r="T169" s="24">
        <f>S169/$H$169</f>
        <v>0.23648648648648649</v>
      </c>
      <c r="U169" s="22">
        <f>SUM(U164:U168)</f>
        <v>145</v>
      </c>
      <c r="V169" s="29">
        <f>SUM(V164:V168)</f>
        <v>184</v>
      </c>
      <c r="W169" s="26">
        <f>SUM(W164:W168)</f>
        <v>329</v>
      </c>
      <c r="X169" s="27">
        <f>W169/$H$169</f>
        <v>8.8918918918918913E-2</v>
      </c>
    </row>
    <row r="170" spans="1:24" ht="16.5" customHeight="1" x14ac:dyDescent="0.4">
      <c r="A170" s="59">
        <v>170</v>
      </c>
      <c r="B170" s="64" t="s">
        <v>32</v>
      </c>
      <c r="C170" s="59">
        <v>971</v>
      </c>
      <c r="D170" s="66" t="s">
        <v>182</v>
      </c>
      <c r="E170" s="17">
        <v>160</v>
      </c>
      <c r="F170" s="18">
        <v>247</v>
      </c>
      <c r="G170" s="18">
        <v>225</v>
      </c>
      <c r="H170" s="19">
        <v>472</v>
      </c>
      <c r="I170" s="17">
        <v>2</v>
      </c>
      <c r="J170" s="18">
        <v>2</v>
      </c>
      <c r="K170" s="18">
        <v>0</v>
      </c>
      <c r="L170" s="19">
        <v>2</v>
      </c>
      <c r="M170" s="20">
        <v>53</v>
      </c>
      <c r="N170" s="21">
        <v>0.11228813559322035</v>
      </c>
      <c r="O170" s="22">
        <v>369</v>
      </c>
      <c r="P170" s="21">
        <v>0.78177966101694918</v>
      </c>
      <c r="Q170" s="22">
        <v>20</v>
      </c>
      <c r="R170" s="23">
        <v>30</v>
      </c>
      <c r="S170" s="22">
        <v>50</v>
      </c>
      <c r="T170" s="24">
        <v>0.1059322033898305</v>
      </c>
      <c r="U170" s="22">
        <v>6</v>
      </c>
      <c r="V170" s="29">
        <v>13</v>
      </c>
      <c r="W170" s="26">
        <v>19</v>
      </c>
      <c r="X170" s="27">
        <v>4.025423728813559E-2</v>
      </c>
    </row>
    <row r="171" spans="1:24" ht="16.5" customHeight="1" x14ac:dyDescent="0.4">
      <c r="A171" s="59">
        <v>170</v>
      </c>
      <c r="B171" s="64" t="s">
        <v>32</v>
      </c>
      <c r="C171" s="59">
        <v>972</v>
      </c>
      <c r="D171" s="66" t="s">
        <v>183</v>
      </c>
      <c r="E171" s="17">
        <v>204</v>
      </c>
      <c r="F171" s="18">
        <v>332</v>
      </c>
      <c r="G171" s="18">
        <v>342</v>
      </c>
      <c r="H171" s="19">
        <v>674</v>
      </c>
      <c r="I171" s="17">
        <v>-1</v>
      </c>
      <c r="J171" s="18">
        <v>2</v>
      </c>
      <c r="K171" s="18">
        <v>-1</v>
      </c>
      <c r="L171" s="19">
        <v>1</v>
      </c>
      <c r="M171" s="20">
        <v>189</v>
      </c>
      <c r="N171" s="21">
        <v>0.28041543026706234</v>
      </c>
      <c r="O171" s="22">
        <v>450</v>
      </c>
      <c r="P171" s="21">
        <v>0.66765578635014833</v>
      </c>
      <c r="Q171" s="22">
        <v>16</v>
      </c>
      <c r="R171" s="23">
        <v>19</v>
      </c>
      <c r="S171" s="22">
        <v>35</v>
      </c>
      <c r="T171" s="24">
        <v>5.192878338278932E-2</v>
      </c>
      <c r="U171" s="22">
        <v>11</v>
      </c>
      <c r="V171" s="29">
        <v>14</v>
      </c>
      <c r="W171" s="26">
        <v>25</v>
      </c>
      <c r="X171" s="27">
        <v>3.7091988130563795E-2</v>
      </c>
    </row>
    <row r="172" spans="1:24" ht="16.5" customHeight="1" x14ac:dyDescent="0.4">
      <c r="A172" s="59">
        <v>170</v>
      </c>
      <c r="B172" s="64" t="s">
        <v>32</v>
      </c>
      <c r="C172" s="59">
        <v>973</v>
      </c>
      <c r="D172" s="66" t="s">
        <v>184</v>
      </c>
      <c r="E172" s="17">
        <v>212</v>
      </c>
      <c r="F172" s="18">
        <v>364</v>
      </c>
      <c r="G172" s="18">
        <v>331</v>
      </c>
      <c r="H172" s="19">
        <v>695</v>
      </c>
      <c r="I172" s="17">
        <v>1</v>
      </c>
      <c r="J172" s="18">
        <v>0</v>
      </c>
      <c r="K172" s="18">
        <v>1</v>
      </c>
      <c r="L172" s="19">
        <v>1</v>
      </c>
      <c r="M172" s="20">
        <v>130</v>
      </c>
      <c r="N172" s="21">
        <v>0.18705035971223022</v>
      </c>
      <c r="O172" s="22">
        <v>533</v>
      </c>
      <c r="P172" s="21">
        <v>0.76690647482014385</v>
      </c>
      <c r="Q172" s="22">
        <v>16</v>
      </c>
      <c r="R172" s="23">
        <v>16</v>
      </c>
      <c r="S172" s="22">
        <v>32</v>
      </c>
      <c r="T172" s="24">
        <v>4.60431654676259E-2</v>
      </c>
      <c r="U172" s="22">
        <v>3</v>
      </c>
      <c r="V172" s="29">
        <v>4</v>
      </c>
      <c r="W172" s="26">
        <v>7</v>
      </c>
      <c r="X172" s="27">
        <v>1.0071942446043165E-2</v>
      </c>
    </row>
    <row r="173" spans="1:24" ht="16.5" customHeight="1" thickBot="1" x14ac:dyDescent="0.45">
      <c r="A173" s="60"/>
      <c r="B173" s="52" t="s">
        <v>185</v>
      </c>
      <c r="C173" s="62"/>
      <c r="D173" s="30"/>
      <c r="E173" s="17">
        <f>SUM(E170:E172)</f>
        <v>576</v>
      </c>
      <c r="F173" s="18">
        <f t="shared" ref="F173:M173" si="17">SUM(F170:F172)</f>
        <v>943</v>
      </c>
      <c r="G173" s="18">
        <f t="shared" si="17"/>
        <v>898</v>
      </c>
      <c r="H173" s="19">
        <f t="shared" si="17"/>
        <v>1841</v>
      </c>
      <c r="I173" s="17">
        <f t="shared" si="17"/>
        <v>2</v>
      </c>
      <c r="J173" s="18">
        <f t="shared" si="17"/>
        <v>4</v>
      </c>
      <c r="K173" s="18">
        <f t="shared" si="17"/>
        <v>0</v>
      </c>
      <c r="L173" s="19">
        <f t="shared" si="17"/>
        <v>4</v>
      </c>
      <c r="M173" s="31">
        <f t="shared" si="17"/>
        <v>372</v>
      </c>
      <c r="N173" s="54">
        <f>M173/$H$173</f>
        <v>0.20206409560021726</v>
      </c>
      <c r="O173" s="32">
        <f>SUM(O170:O172)</f>
        <v>1352</v>
      </c>
      <c r="P173" s="55">
        <f>O173/$H$173</f>
        <v>0.73438348723519831</v>
      </c>
      <c r="Q173" s="32">
        <f>SUM(Q170:Q172)</f>
        <v>52</v>
      </c>
      <c r="R173" s="33">
        <f>SUM(R170:R172)</f>
        <v>65</v>
      </c>
      <c r="S173" s="32">
        <f>SUM(S170:S172)</f>
        <v>117</v>
      </c>
      <c r="T173" s="54">
        <f>S173/$H$173</f>
        <v>6.3552417164584471E-2</v>
      </c>
      <c r="U173" s="53">
        <f>SUM(U170:U172)</f>
        <v>20</v>
      </c>
      <c r="V173" s="33">
        <f>SUM(V170:V172)</f>
        <v>31</v>
      </c>
      <c r="W173" s="32">
        <f>SUM(W170:W172)</f>
        <v>51</v>
      </c>
      <c r="X173" s="56">
        <f>W173/$H$173</f>
        <v>2.7702335687126562E-2</v>
      </c>
    </row>
    <row r="174" spans="1:24" ht="17.25" customHeight="1" thickTop="1" thickBot="1" x14ac:dyDescent="0.45">
      <c r="A174" s="92" t="s">
        <v>186</v>
      </c>
      <c r="B174" s="93"/>
      <c r="C174" s="34"/>
      <c r="D174" s="35"/>
      <c r="E174" s="36">
        <v>31863</v>
      </c>
      <c r="F174" s="37">
        <v>39132</v>
      </c>
      <c r="G174" s="37">
        <v>40396</v>
      </c>
      <c r="H174" s="38">
        <v>79528</v>
      </c>
      <c r="I174" s="36">
        <v>-4</v>
      </c>
      <c r="J174" s="37">
        <v>10</v>
      </c>
      <c r="K174" s="37">
        <v>26</v>
      </c>
      <c r="L174" s="38">
        <v>36</v>
      </c>
      <c r="M174" s="39">
        <v>12115</v>
      </c>
      <c r="N174" s="40">
        <v>0.15233628407604868</v>
      </c>
      <c r="O174" s="41">
        <v>49239</v>
      </c>
      <c r="P174" s="40">
        <v>0.61914042852831708</v>
      </c>
      <c r="Q174" s="39">
        <v>8209</v>
      </c>
      <c r="R174" s="42">
        <v>9965</v>
      </c>
      <c r="S174" s="41">
        <v>18174</v>
      </c>
      <c r="T174" s="43">
        <v>0.22852328739563424</v>
      </c>
      <c r="U174" s="39">
        <v>3530</v>
      </c>
      <c r="V174" s="42">
        <v>5224</v>
      </c>
      <c r="W174" s="41">
        <v>8754</v>
      </c>
      <c r="X174" s="43">
        <v>0.11007443919122825</v>
      </c>
    </row>
    <row r="175" spans="1:24" ht="20.25" thickTop="1" x14ac:dyDescent="0.4">
      <c r="A175" s="51"/>
      <c r="B175" s="51"/>
    </row>
  </sheetData>
  <mergeCells count="18">
    <mergeCell ref="W5:X5"/>
    <mergeCell ref="A174:B174"/>
    <mergeCell ref="A1:H1"/>
    <mergeCell ref="A3:A5"/>
    <mergeCell ref="B3:B5"/>
    <mergeCell ref="C3:C5"/>
    <mergeCell ref="D3:D5"/>
    <mergeCell ref="E3:H3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2"/>
  <conditionalFormatting sqref="S6:T173 A6:P173 A174">
    <cfRule type="expression" dxfId="5" priority="6">
      <formula>MOD(ROW(),2)=0</formula>
    </cfRule>
  </conditionalFormatting>
  <conditionalFormatting sqref="X6:X173 U6:U173">
    <cfRule type="expression" dxfId="4" priority="5">
      <formula>MOD(ROW(),2)=0</formula>
    </cfRule>
  </conditionalFormatting>
  <conditionalFormatting sqref="W6:W173">
    <cfRule type="expression" dxfId="3" priority="4">
      <formula>MOD(ROW(),2)=0</formula>
    </cfRule>
  </conditionalFormatting>
  <conditionalFormatting sqref="V6:V173">
    <cfRule type="expression" dxfId="2" priority="3">
      <formula>MOD(ROW(),2)=0</formula>
    </cfRule>
  </conditionalFormatting>
  <conditionalFormatting sqref="Q6:Q173">
    <cfRule type="expression" dxfId="1" priority="2">
      <formula>MOD(ROW(),2)=0</formula>
    </cfRule>
  </conditionalFormatting>
  <conditionalFormatting sqref="R6:R173">
    <cfRule type="expression" dxfId="0" priority="1">
      <formula>MOD(ROW(),2)=0</formula>
    </cfRule>
  </conditionalFormatting>
  <pageMargins left="0.70866141732283472" right="0.51181102362204722" top="0.35433070866141736" bottom="0.15748031496062992" header="0.31496062992125984" footer="0.31496062992125984"/>
  <pageSetup paperSize="9" scale="40" fitToHeight="4" orientation="portrait" r:id="rId1"/>
  <headerFooter>
    <oddFooter>&amp;P / &amp;N ページ</oddFooter>
  </headerFooter>
  <rowBreaks count="1" manualBreakCount="1">
    <brk id="11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D22-SOMU01</cp:lastModifiedBy>
  <cp:lastPrinted>2020-10-06T06:05:06Z</cp:lastPrinted>
  <dcterms:created xsi:type="dcterms:W3CDTF">2020-09-30T09:44:32Z</dcterms:created>
  <dcterms:modified xsi:type="dcterms:W3CDTF">2024-03-12T06:48:28Z</dcterms:modified>
</cp:coreProperties>
</file>