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22-SOMU01\Downloads\ホームページリニューアル資料（公開までの作業など）\過去データ\行政区別\"/>
    </mc:Choice>
  </mc:AlternateContent>
  <bookViews>
    <workbookView xWindow="600" yWindow="30" windowWidth="19395" windowHeight="8055"/>
  </bookViews>
  <sheets>
    <sheet name="行政区別人口明細" sheetId="1" r:id="rId1"/>
  </sheets>
  <definedNames>
    <definedName name="_xlnm.Print_Area" localSheetId="0">行政区別人口明細!$A$1:$R$174</definedName>
    <definedName name="_xlnm.Print_Titles" localSheetId="0">行政区別人口明細!$1:$5</definedName>
  </definedNames>
  <calcPr calcId="162913" fullCalcOnLoad="1"/>
</workbook>
</file>

<file path=xl/calcChain.xml><?xml version="1.0" encoding="utf-8"?>
<calcChain xmlns="http://schemas.openxmlformats.org/spreadsheetml/2006/main">
  <c r="R84" i="1" l="1"/>
  <c r="P169" i="1"/>
  <c r="N169" i="1"/>
  <c r="R165" i="1"/>
  <c r="P157" i="1"/>
  <c r="N146" i="1"/>
  <c r="R129" i="1"/>
  <c r="P126" i="1"/>
  <c r="R117" i="1"/>
  <c r="P102" i="1"/>
  <c r="R74" i="1"/>
  <c r="P42" i="1"/>
  <c r="N42" i="1"/>
  <c r="R37" i="1"/>
  <c r="E169" i="1"/>
  <c r="F169" i="1"/>
  <c r="G169" i="1"/>
  <c r="H169" i="1"/>
  <c r="I169" i="1"/>
  <c r="J169" i="1"/>
  <c r="K169" i="1"/>
  <c r="L169" i="1"/>
  <c r="M169" i="1"/>
  <c r="O169" i="1"/>
  <c r="Q169" i="1"/>
  <c r="R169" i="1" s="1"/>
  <c r="E165" i="1"/>
  <c r="F165" i="1"/>
  <c r="G165" i="1"/>
  <c r="H165" i="1"/>
  <c r="I165" i="1"/>
  <c r="J165" i="1"/>
  <c r="K165" i="1"/>
  <c r="L165" i="1"/>
  <c r="M165" i="1"/>
  <c r="N165" i="1" s="1"/>
  <c r="O165" i="1"/>
  <c r="P165" i="1" s="1"/>
  <c r="Q165" i="1"/>
  <c r="E157" i="1"/>
  <c r="F157" i="1"/>
  <c r="G157" i="1"/>
  <c r="H157" i="1"/>
  <c r="I157" i="1"/>
  <c r="J157" i="1"/>
  <c r="K157" i="1"/>
  <c r="L157" i="1"/>
  <c r="M157" i="1"/>
  <c r="N157" i="1" s="1"/>
  <c r="O157" i="1"/>
  <c r="Q157" i="1"/>
  <c r="R157" i="1" s="1"/>
  <c r="E152" i="1"/>
  <c r="F152" i="1"/>
  <c r="G152" i="1"/>
  <c r="H152" i="1"/>
  <c r="R152" i="1" s="1"/>
  <c r="I152" i="1"/>
  <c r="J152" i="1"/>
  <c r="K152" i="1"/>
  <c r="L152" i="1"/>
  <c r="M152" i="1"/>
  <c r="N152" i="1" s="1"/>
  <c r="O152" i="1"/>
  <c r="P152" i="1" s="1"/>
  <c r="Q152" i="1"/>
  <c r="E146" i="1"/>
  <c r="F146" i="1"/>
  <c r="G146" i="1"/>
  <c r="H146" i="1"/>
  <c r="I146" i="1"/>
  <c r="J146" i="1"/>
  <c r="K146" i="1"/>
  <c r="L146" i="1"/>
  <c r="M146" i="1"/>
  <c r="O146" i="1"/>
  <c r="P146" i="1" s="1"/>
  <c r="Q146" i="1"/>
  <c r="R146" i="1" s="1"/>
  <c r="E129" i="1"/>
  <c r="F129" i="1"/>
  <c r="G129" i="1"/>
  <c r="H129" i="1"/>
  <c r="I129" i="1"/>
  <c r="J129" i="1"/>
  <c r="K129" i="1"/>
  <c r="L129" i="1"/>
  <c r="M129" i="1"/>
  <c r="N129" i="1" s="1"/>
  <c r="O129" i="1"/>
  <c r="P129" i="1" s="1"/>
  <c r="Q129" i="1"/>
  <c r="E126" i="1"/>
  <c r="F126" i="1"/>
  <c r="G126" i="1"/>
  <c r="H126" i="1"/>
  <c r="I126" i="1"/>
  <c r="J126" i="1"/>
  <c r="K126" i="1"/>
  <c r="L126" i="1"/>
  <c r="M126" i="1"/>
  <c r="N126" i="1" s="1"/>
  <c r="O126" i="1"/>
  <c r="Q126" i="1"/>
  <c r="R126" i="1" s="1"/>
  <c r="E117" i="1"/>
  <c r="F117" i="1"/>
  <c r="G117" i="1"/>
  <c r="H117" i="1"/>
  <c r="N117" i="1" s="1"/>
  <c r="I117" i="1"/>
  <c r="J117" i="1"/>
  <c r="K117" i="1"/>
  <c r="L117" i="1"/>
  <c r="M117" i="1"/>
  <c r="O117" i="1"/>
  <c r="P117" i="1" s="1"/>
  <c r="Q117" i="1"/>
  <c r="E102" i="1"/>
  <c r="F102" i="1"/>
  <c r="G102" i="1"/>
  <c r="H102" i="1"/>
  <c r="I102" i="1"/>
  <c r="J102" i="1"/>
  <c r="K102" i="1"/>
  <c r="L102" i="1"/>
  <c r="M102" i="1"/>
  <c r="N102" i="1" s="1"/>
  <c r="O102" i="1"/>
  <c r="Q102" i="1"/>
  <c r="R102" i="1" s="1"/>
  <c r="E84" i="1"/>
  <c r="F84" i="1"/>
  <c r="G84" i="1"/>
  <c r="H84" i="1"/>
  <c r="I84" i="1"/>
  <c r="J84" i="1"/>
  <c r="K84" i="1"/>
  <c r="L84" i="1"/>
  <c r="M84" i="1"/>
  <c r="N84" i="1" s="1"/>
  <c r="O84" i="1"/>
  <c r="P84" i="1" s="1"/>
  <c r="Q84" i="1"/>
  <c r="E74" i="1"/>
  <c r="F74" i="1"/>
  <c r="G74" i="1"/>
  <c r="H74" i="1"/>
  <c r="I74" i="1"/>
  <c r="J74" i="1"/>
  <c r="K74" i="1"/>
  <c r="L74" i="1"/>
  <c r="M74" i="1"/>
  <c r="N74" i="1" s="1"/>
  <c r="O74" i="1"/>
  <c r="P74" i="1" s="1"/>
  <c r="Q74" i="1"/>
  <c r="E66" i="1"/>
  <c r="F66" i="1"/>
  <c r="G66" i="1"/>
  <c r="H66" i="1"/>
  <c r="I66" i="1"/>
  <c r="J66" i="1"/>
  <c r="K66" i="1"/>
  <c r="L66" i="1"/>
  <c r="M66" i="1"/>
  <c r="N66" i="1" s="1"/>
  <c r="O66" i="1"/>
  <c r="P66" i="1" s="1"/>
  <c r="Q66" i="1"/>
  <c r="R66" i="1" s="1"/>
  <c r="E50" i="1"/>
  <c r="F50" i="1"/>
  <c r="G50" i="1"/>
  <c r="H50" i="1"/>
  <c r="I50" i="1"/>
  <c r="J50" i="1"/>
  <c r="K50" i="1"/>
  <c r="L50" i="1"/>
  <c r="M50" i="1"/>
  <c r="N50" i="1" s="1"/>
  <c r="O50" i="1"/>
  <c r="P50" i="1" s="1"/>
  <c r="Q50" i="1"/>
  <c r="R50" i="1" s="1"/>
  <c r="E42" i="1"/>
  <c r="F42" i="1"/>
  <c r="G42" i="1"/>
  <c r="H42" i="1"/>
  <c r="I42" i="1"/>
  <c r="J42" i="1"/>
  <c r="K42" i="1"/>
  <c r="L42" i="1"/>
  <c r="M42" i="1"/>
  <c r="O42" i="1"/>
  <c r="Q42" i="1"/>
  <c r="R42" i="1" s="1"/>
  <c r="E37" i="1"/>
  <c r="F37" i="1"/>
  <c r="G37" i="1"/>
  <c r="H37" i="1"/>
  <c r="I37" i="1"/>
  <c r="J37" i="1"/>
  <c r="K37" i="1"/>
  <c r="L37" i="1"/>
  <c r="M37" i="1"/>
  <c r="N37" i="1" s="1"/>
  <c r="O37" i="1"/>
  <c r="P37" i="1" s="1"/>
  <c r="Q37" i="1"/>
  <c r="E23" i="1"/>
  <c r="F23" i="1"/>
  <c r="G23" i="1"/>
  <c r="H23" i="1"/>
  <c r="I23" i="1"/>
  <c r="J23" i="1"/>
  <c r="K23" i="1"/>
  <c r="L23" i="1"/>
  <c r="M23" i="1"/>
  <c r="N23" i="1" s="1"/>
  <c r="O23" i="1"/>
  <c r="P23" i="1" s="1"/>
  <c r="Q23" i="1"/>
  <c r="R23" i="1" s="1"/>
</calcChain>
</file>

<file path=xl/sharedStrings.xml><?xml version="1.0" encoding="utf-8"?>
<sst xmlns="http://schemas.openxmlformats.org/spreadsheetml/2006/main" count="334" uniqueCount="183">
  <si>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</si>
  <si>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</si>
  <si>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</si>
  <si>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</si>
  <si>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</si>
  <si>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</si>
  <si>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</si>
  <si>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</si>
  <si>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</si>
  <si>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</si>
  <si>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</si>
  <si>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</si>
  <si>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</si>
  <si>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</si>
  <si>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</si>
  <si>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</si>
  <si>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</si>
  <si>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</si>
  <si>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</si>
  <si>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</si>
  <si>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2"/>
  </si>
  <si>
    <t>館腰</t>
  </si>
  <si>
    <t>愛島</t>
  </si>
  <si>
    <t>愛島台</t>
  </si>
  <si>
    <t>愛の杜</t>
    <rPh sb="0" eb="1">
      <t>アイ</t>
    </rPh>
    <rPh sb="2" eb="3">
      <t>モリ</t>
    </rPh>
    <phoneticPr fontId="2"/>
  </si>
  <si>
    <t>高舘</t>
  </si>
  <si>
    <t>ゆりが丘</t>
  </si>
  <si>
    <t>相互台</t>
  </si>
  <si>
    <t>相互台東</t>
    <rPh sb="3" eb="4">
      <t>ヒガシ</t>
    </rPh>
    <phoneticPr fontId="2"/>
  </si>
  <si>
    <t>那智が丘</t>
  </si>
  <si>
    <t>みどり台</t>
  </si>
  <si>
    <t>合　　　計</t>
    <rPh sb="0" eb="1">
      <t>アイ</t>
    </rPh>
    <rPh sb="4" eb="5">
      <t>ケイ</t>
    </rPh>
    <phoneticPr fontId="2"/>
  </si>
  <si>
    <t>平成２７年３月末　行政区別人口明細</t>
  </si>
  <si>
    <t>平成２７年３月末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</si>
  <si>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</si>
  <si>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</si>
  <si>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</si>
  <si>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</si>
  <si>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</si>
  <si>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</si>
  <si>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</si>
  <si>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</si>
  <si>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</si>
  <si>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</si>
  <si>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</si>
  <si>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</si>
  <si>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</si>
  <si>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</si>
  <si>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</si>
  <si>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</si>
  <si>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</si>
  <si>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</si>
  <si>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大手町北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</si>
  <si>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</si>
  <si>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</si>
  <si>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</si>
  <si>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</si>
  <si>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</si>
  <si>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</si>
  <si>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</si>
  <si>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</si>
  <si>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</si>
  <si>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</si>
  <si>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</si>
  <si>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</si>
  <si>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</si>
  <si>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</si>
  <si>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</si>
  <si>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</si>
  <si>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</si>
  <si>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</si>
  <si>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</si>
  <si>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</si>
  <si>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</si>
  <si>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</si>
  <si>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</si>
  <si>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</si>
  <si>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</si>
  <si>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</si>
  <si>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</si>
  <si>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</si>
  <si>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</si>
  <si>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</si>
  <si>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</si>
  <si>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</si>
  <si>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小原北</t>
  </si>
  <si>
    <t>小原南</t>
  </si>
  <si>
    <t>牛野</t>
  </si>
  <si>
    <t>大曲</t>
  </si>
  <si>
    <t>高柳</t>
  </si>
  <si>
    <t>本村上</t>
  </si>
  <si>
    <t>本村下</t>
  </si>
  <si>
    <t>飯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</si>
  <si>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</si>
  <si>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</si>
  <si>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</si>
  <si>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</si>
  <si>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</si>
  <si>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</si>
  <si>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</si>
  <si>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</si>
  <si>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</si>
  <si>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</si>
  <si>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</si>
  <si>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</si>
  <si>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</si>
  <si>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</si>
  <si>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</si>
  <si>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</si>
  <si>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</si>
  <si>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</si>
  <si>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</si>
  <si>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</si>
  <si>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</si>
  <si>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</si>
  <si>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</si>
  <si>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</si>
  <si>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</si>
  <si>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</si>
  <si>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</si>
  <si>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</si>
  <si>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</si>
  <si>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</si>
  <si>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</si>
  <si>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</si>
  <si>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</si>
  <si>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</si>
  <si>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</si>
  <si>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</si>
  <si>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</si>
  <si>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</si>
  <si>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</si>
  <si>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</si>
  <si>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</si>
  <si>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</si>
  <si>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</si>
  <si>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</si>
  <si>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</si>
  <si>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</si>
  <si>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</si>
  <si>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</si>
  <si>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</si>
  <si>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</si>
  <si>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</si>
  <si>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</si>
  <si>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</si>
  <si>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</si>
  <si>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</si>
  <si>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</si>
  <si>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</si>
  <si>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</si>
  <si>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</si>
  <si>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</si>
  <si>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</si>
  <si>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</si>
  <si>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</si>
  <si>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</si>
  <si>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</si>
  <si>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</si>
  <si>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</si>
  <si>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</si>
  <si>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</si>
  <si>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</si>
  <si>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</si>
  <si>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</si>
  <si>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</si>
  <si>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</si>
  <si>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</si>
  <si>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</si>
  <si>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</si>
  <si>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</si>
  <si>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</si>
  <si>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</si>
  <si>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智が丘一丁目</t>
  </si>
  <si>
    <t>智が丘二丁目</t>
  </si>
  <si>
    <t>智が丘三丁目</t>
  </si>
  <si>
    <t>智が丘四丁目</t>
  </si>
  <si>
    <t>智が丘五丁目</t>
  </si>
  <si>
    <t>みどり台一丁目</t>
  </si>
  <si>
    <t>みどり台二丁目</t>
  </si>
  <si>
    <t>みどり台三丁目</t>
  </si>
  <si>
    <t>区画整理組合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</si>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</sst>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theme="0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1" fillId="0" borderId="0"/>
  </cellStyleXfs>
  <cellXfs count="86">
    <xf numFmtId="0" fontId="0" fillId="0" borderId="0" xfId="0">
      <alignment vertical="center"/>
    </xf>
    <xf numFmtId="176" fontId="0" fillId="0" borderId="0" xfId="0" applyNumberFormat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 indent="1"/>
    </xf>
    <xf numFmtId="177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178" fontId="0" fillId="0" borderId="9" xfId="0" applyNumberFormat="1" applyBorder="1">
      <alignment vertical="center"/>
    </xf>
    <xf numFmtId="38" fontId="3" fillId="0" borderId="10" xfId="1" applyFont="1" applyBorder="1">
      <alignment vertical="center"/>
    </xf>
    <xf numFmtId="178" fontId="0" fillId="0" borderId="11" xfId="0" applyNumberFormat="1" applyBorder="1">
      <alignment vertical="center"/>
    </xf>
    <xf numFmtId="177" fontId="0" fillId="0" borderId="12" xfId="0" applyNumberFormat="1" applyBorder="1" applyAlignment="1">
      <alignment horizontal="left" vertical="center" indent="1"/>
    </xf>
    <xf numFmtId="177" fontId="0" fillId="0" borderId="13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8" fontId="3" fillId="0" borderId="15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178" fontId="0" fillId="0" borderId="19" xfId="0" applyNumberFormat="1" applyBorder="1">
      <alignment vertical="center"/>
    </xf>
    <xf numFmtId="38" fontId="3" fillId="0" borderId="20" xfId="1" applyFont="1" applyBorder="1">
      <alignment vertical="center"/>
    </xf>
    <xf numFmtId="178" fontId="0" fillId="0" borderId="21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38" fontId="3" fillId="0" borderId="22" xfId="1" applyFont="1" applyBorder="1">
      <alignment vertical="center"/>
    </xf>
    <xf numFmtId="0" fontId="0" fillId="0" borderId="23" xfId="0" applyBorder="1">
      <alignment vertical="center"/>
    </xf>
    <xf numFmtId="38" fontId="3" fillId="0" borderId="24" xfId="1" applyFont="1" applyBorder="1">
      <alignment vertical="center"/>
    </xf>
    <xf numFmtId="0" fontId="0" fillId="0" borderId="25" xfId="0" applyBorder="1">
      <alignment vertical="center"/>
    </xf>
    <xf numFmtId="38" fontId="6" fillId="0" borderId="26" xfId="1" applyFont="1" applyBorder="1">
      <alignment vertical="center"/>
    </xf>
    <xf numFmtId="38" fontId="6" fillId="0" borderId="27" xfId="1" applyFont="1" applyBorder="1">
      <alignment vertical="center"/>
    </xf>
    <xf numFmtId="38" fontId="6" fillId="0" borderId="28" xfId="1" applyFont="1" applyBorder="1">
      <alignment vertical="center"/>
    </xf>
    <xf numFmtId="38" fontId="4" fillId="0" borderId="29" xfId="1" applyFont="1" applyBorder="1">
      <alignment vertical="center"/>
    </xf>
    <xf numFmtId="178" fontId="4" fillId="0" borderId="30" xfId="0" applyNumberFormat="1" applyFont="1" applyBorder="1">
      <alignment vertical="center"/>
    </xf>
    <xf numFmtId="38" fontId="4" fillId="0" borderId="31" xfId="1" applyFont="1" applyBorder="1">
      <alignment vertical="center"/>
    </xf>
    <xf numFmtId="178" fontId="4" fillId="0" borderId="32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8" fontId="6" fillId="0" borderId="35" xfId="1" applyFont="1" applyBorder="1">
      <alignment vertical="center"/>
    </xf>
    <xf numFmtId="177" fontId="0" fillId="0" borderId="36" xfId="0" applyNumberFormat="1" applyBorder="1" applyAlignment="1">
      <alignment horizontal="left" vertical="center" indent="1"/>
    </xf>
    <xf numFmtId="177" fontId="0" fillId="0" borderId="37" xfId="0" applyNumberForma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176" fontId="7" fillId="0" borderId="0" xfId="4" applyNumberFormat="1" applyFont="1" applyAlignment="1">
      <alignment horizont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_平成１６年度月別_平成１７年度月別_平成１8年度月別" xfId="4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75"/>
  <sheetViews>
    <sheetView tabSelected="1" view="pageBreakPreview" zoomScale="90" zoomScaleNormal="100" zoomScaleSheetLayoutView="90" workbookViewId="0">
      <pane ySplit="5" topLeftCell="A131" activePane="bottomLeft" state="frozen"/>
      <selection pane="bottomLeft" activeCell="E102" sqref="E102"/>
    </sheetView>
  </sheetViews>
  <sheetFormatPr defaultRowHeight="13.5" x14ac:dyDescent="0.15"/>
  <cols>
    <col min="1" max="1" width="6.75" bestFit="1" customWidth="1"/>
    <col min="2" max="2" width="12.125" style="39" bestFit="1" customWidth="1"/>
    <col min="3" max="3" width="7.125" customWidth="1"/>
    <col min="4" max="4" width="18.375" bestFit="1" customWidth="1"/>
    <col min="9" max="9" width="6.375" bestFit="1" customWidth="1"/>
    <col min="10" max="10" width="4.5" bestFit="1" customWidth="1"/>
    <col min="11" max="11" width="4" bestFit="1" customWidth="1"/>
    <col min="12" max="12" width="4.5" bestFit="1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</cols>
  <sheetData>
    <row r="1" spans="1:18" s="1" customFormat="1" ht="23.25" customHeight="1" x14ac:dyDescent="0.15">
      <c r="A1" s="73" t="s">
        <v>32</v>
      </c>
      <c r="B1" s="73"/>
      <c r="C1" s="73"/>
      <c r="D1" s="73"/>
      <c r="E1" s="73"/>
      <c r="F1" s="73"/>
      <c r="G1" s="73"/>
      <c r="H1" s="73"/>
    </row>
    <row r="2" spans="1:18" s="1" customFormat="1" ht="19.5" customHeight="1" thickBot="1" x14ac:dyDescent="0.2"/>
    <row r="3" spans="1:18" ht="18" customHeight="1" x14ac:dyDescent="0.15">
      <c r="A3" s="74" t="s">
        <v>0</v>
      </c>
      <c r="B3" s="77" t="s">
        <v>1</v>
      </c>
      <c r="C3" s="74" t="s">
        <v>2</v>
      </c>
      <c r="D3" s="80" t="s">
        <v>3</v>
      </c>
      <c r="E3" s="83" t="s">
        <v>33</v>
      </c>
      <c r="F3" s="84"/>
      <c r="G3" s="84"/>
      <c r="H3" s="85"/>
      <c r="I3" s="49" t="s">
        <v>4</v>
      </c>
      <c r="J3" s="50"/>
      <c r="K3" s="50"/>
      <c r="L3" s="51"/>
      <c r="M3" s="52" t="s">
        <v>5</v>
      </c>
      <c r="N3" s="53"/>
      <c r="O3" s="53"/>
      <c r="P3" s="53"/>
      <c r="Q3" s="53"/>
      <c r="R3" s="54"/>
    </row>
    <row r="4" spans="1:18" ht="15" customHeight="1" x14ac:dyDescent="0.15">
      <c r="A4" s="75"/>
      <c r="B4" s="78"/>
      <c r="C4" s="75"/>
      <c r="D4" s="81"/>
      <c r="E4" s="55" t="s">
        <v>6</v>
      </c>
      <c r="F4" s="57" t="s">
        <v>7</v>
      </c>
      <c r="G4" s="58"/>
      <c r="H4" s="59"/>
      <c r="I4" s="60" t="s">
        <v>6</v>
      </c>
      <c r="J4" s="62" t="s">
        <v>7</v>
      </c>
      <c r="K4" s="63"/>
      <c r="L4" s="64"/>
      <c r="M4" s="65" t="s">
        <v>8</v>
      </c>
      <c r="N4" s="66"/>
      <c r="O4" s="69" t="s">
        <v>9</v>
      </c>
      <c r="P4" s="66"/>
      <c r="Q4" s="69" t="s">
        <v>10</v>
      </c>
      <c r="R4" s="71"/>
    </row>
    <row r="5" spans="1:18" ht="15" customHeight="1" thickBot="1" x14ac:dyDescent="0.2">
      <c r="A5" s="76"/>
      <c r="B5" s="79"/>
      <c r="C5" s="76"/>
      <c r="D5" s="82"/>
      <c r="E5" s="56"/>
      <c r="F5" s="2" t="s">
        <v>11</v>
      </c>
      <c r="G5" s="2" t="s">
        <v>12</v>
      </c>
      <c r="H5" s="3" t="s">
        <v>13</v>
      </c>
      <c r="I5" s="61"/>
      <c r="J5" s="4" t="s">
        <v>11</v>
      </c>
      <c r="K5" s="4" t="s">
        <v>12</v>
      </c>
      <c r="L5" s="5" t="s">
        <v>13</v>
      </c>
      <c r="M5" s="67"/>
      <c r="N5" s="68"/>
      <c r="O5" s="70"/>
      <c r="P5" s="68"/>
      <c r="Q5" s="70"/>
      <c r="R5" s="72"/>
    </row>
    <row r="6" spans="1:18" ht="16.5" customHeight="1" x14ac:dyDescent="0.15">
      <c r="A6" s="6">
        <v>10</v>
      </c>
      <c r="B6" s="7" t="s">
        <v>14</v>
      </c>
      <c r="C6" s="6">
        <v>10</v>
      </c>
      <c r="D6" s="8" t="s">
        <v>34</v>
      </c>
      <c r="E6" s="9">
        <v>386</v>
      </c>
      <c r="F6" s="10">
        <v>481</v>
      </c>
      <c r="G6" s="10">
        <v>434</v>
      </c>
      <c r="H6" s="11">
        <v>915</v>
      </c>
      <c r="I6" s="9">
        <v>-3</v>
      </c>
      <c r="J6" s="10">
        <v>-4</v>
      </c>
      <c r="K6" s="10">
        <v>-3</v>
      </c>
      <c r="L6" s="11">
        <v>-7</v>
      </c>
      <c r="M6" s="12">
        <v>122</v>
      </c>
      <c r="N6" s="13">
        <v>0.13333333333333333</v>
      </c>
      <c r="O6" s="14">
        <v>569</v>
      </c>
      <c r="P6" s="13">
        <v>0.62185792349726776</v>
      </c>
      <c r="Q6" s="14">
        <v>224</v>
      </c>
      <c r="R6" s="15">
        <v>0.24480874316939891</v>
      </c>
    </row>
    <row r="7" spans="1:18" ht="16.5" customHeight="1" x14ac:dyDescent="0.15">
      <c r="A7" s="16">
        <v>10</v>
      </c>
      <c r="B7" s="17" t="s">
        <v>14</v>
      </c>
      <c r="C7" s="16">
        <v>20</v>
      </c>
      <c r="D7" s="18" t="s">
        <v>35</v>
      </c>
      <c r="E7" s="19">
        <v>488</v>
      </c>
      <c r="F7" s="20">
        <v>513</v>
      </c>
      <c r="G7" s="20">
        <v>561</v>
      </c>
      <c r="H7" s="21">
        <v>1074</v>
      </c>
      <c r="I7" s="19">
        <v>4</v>
      </c>
      <c r="J7" s="20">
        <v>-3</v>
      </c>
      <c r="K7" s="20">
        <v>0</v>
      </c>
      <c r="L7" s="21">
        <v>-3</v>
      </c>
      <c r="M7" s="22">
        <v>143</v>
      </c>
      <c r="N7" s="23">
        <v>0.13314711359404097</v>
      </c>
      <c r="O7" s="24">
        <v>744</v>
      </c>
      <c r="P7" s="23">
        <v>0.69273743016759781</v>
      </c>
      <c r="Q7" s="24">
        <v>187</v>
      </c>
      <c r="R7" s="25">
        <v>0.17411545623836128</v>
      </c>
    </row>
    <row r="8" spans="1:18" ht="16.5" customHeight="1" x14ac:dyDescent="0.15">
      <c r="A8" s="16">
        <v>10</v>
      </c>
      <c r="B8" s="17" t="s">
        <v>14</v>
      </c>
      <c r="C8" s="16">
        <v>30</v>
      </c>
      <c r="D8" s="18" t="s">
        <v>36</v>
      </c>
      <c r="E8" s="19">
        <v>213</v>
      </c>
      <c r="F8" s="20">
        <v>216</v>
      </c>
      <c r="G8" s="20">
        <v>219</v>
      </c>
      <c r="H8" s="21">
        <v>435</v>
      </c>
      <c r="I8" s="19">
        <v>0</v>
      </c>
      <c r="J8" s="20">
        <v>-2</v>
      </c>
      <c r="K8" s="20">
        <v>0</v>
      </c>
      <c r="L8" s="21">
        <v>-2</v>
      </c>
      <c r="M8" s="22">
        <v>48</v>
      </c>
      <c r="N8" s="23">
        <v>0.1103448275862069</v>
      </c>
      <c r="O8" s="24">
        <v>299</v>
      </c>
      <c r="P8" s="23">
        <v>0.68735632183908046</v>
      </c>
      <c r="Q8" s="24">
        <v>88</v>
      </c>
      <c r="R8" s="25">
        <v>0.20229885057471264</v>
      </c>
    </row>
    <row r="9" spans="1:18" ht="16.5" customHeight="1" x14ac:dyDescent="0.15">
      <c r="A9" s="16">
        <v>10</v>
      </c>
      <c r="B9" s="17" t="s">
        <v>14</v>
      </c>
      <c r="C9" s="16">
        <v>40</v>
      </c>
      <c r="D9" s="18" t="s">
        <v>37</v>
      </c>
      <c r="E9" s="19">
        <v>269</v>
      </c>
      <c r="F9" s="20">
        <v>283</v>
      </c>
      <c r="G9" s="20">
        <v>340</v>
      </c>
      <c r="H9" s="21">
        <v>623</v>
      </c>
      <c r="I9" s="19">
        <v>-2</v>
      </c>
      <c r="J9" s="20">
        <v>-1</v>
      </c>
      <c r="K9" s="20">
        <v>-2</v>
      </c>
      <c r="L9" s="21">
        <v>-3</v>
      </c>
      <c r="M9" s="22">
        <v>71</v>
      </c>
      <c r="N9" s="23">
        <v>0.11396468699839486</v>
      </c>
      <c r="O9" s="24">
        <v>417</v>
      </c>
      <c r="P9" s="23">
        <v>0.6693418940609952</v>
      </c>
      <c r="Q9" s="24">
        <v>135</v>
      </c>
      <c r="R9" s="25">
        <v>0.21669341894060995</v>
      </c>
    </row>
    <row r="10" spans="1:18" ht="16.5" customHeight="1" x14ac:dyDescent="0.15">
      <c r="A10" s="16">
        <v>10</v>
      </c>
      <c r="B10" s="17" t="s">
        <v>14</v>
      </c>
      <c r="C10" s="16">
        <v>41</v>
      </c>
      <c r="D10" s="18" t="s">
        <v>38</v>
      </c>
      <c r="E10" s="19">
        <v>84</v>
      </c>
      <c r="F10" s="20">
        <v>111</v>
      </c>
      <c r="G10" s="20">
        <v>112</v>
      </c>
      <c r="H10" s="21">
        <v>223</v>
      </c>
      <c r="I10" s="19">
        <v>-1</v>
      </c>
      <c r="J10" s="20">
        <v>-2</v>
      </c>
      <c r="K10" s="20">
        <v>-1</v>
      </c>
      <c r="L10" s="21">
        <v>-3</v>
      </c>
      <c r="M10" s="22">
        <v>28</v>
      </c>
      <c r="N10" s="23">
        <v>0.12556053811659193</v>
      </c>
      <c r="O10" s="24">
        <v>142</v>
      </c>
      <c r="P10" s="23">
        <v>0.63677130044843044</v>
      </c>
      <c r="Q10" s="24">
        <v>53</v>
      </c>
      <c r="R10" s="25">
        <v>0.23766816143497757</v>
      </c>
    </row>
    <row r="11" spans="1:18" ht="16.5" customHeight="1" x14ac:dyDescent="0.15">
      <c r="A11" s="16">
        <v>10</v>
      </c>
      <c r="B11" s="17" t="s">
        <v>14</v>
      </c>
      <c r="C11" s="16">
        <v>50</v>
      </c>
      <c r="D11" s="18" t="s">
        <v>39</v>
      </c>
      <c r="E11" s="19">
        <v>377</v>
      </c>
      <c r="F11" s="20">
        <v>399</v>
      </c>
      <c r="G11" s="20">
        <v>429</v>
      </c>
      <c r="H11" s="21">
        <v>828</v>
      </c>
      <c r="I11" s="19">
        <v>-1</v>
      </c>
      <c r="J11" s="20">
        <v>-3</v>
      </c>
      <c r="K11" s="20">
        <v>-3</v>
      </c>
      <c r="L11" s="21">
        <v>-6</v>
      </c>
      <c r="M11" s="22">
        <v>105</v>
      </c>
      <c r="N11" s="23">
        <v>0.12681159420289856</v>
      </c>
      <c r="O11" s="24">
        <v>521</v>
      </c>
      <c r="P11" s="23">
        <v>0.62922705314009664</v>
      </c>
      <c r="Q11" s="24">
        <v>202</v>
      </c>
      <c r="R11" s="25">
        <v>0.24396135265700483</v>
      </c>
    </row>
    <row r="12" spans="1:18" ht="16.5" customHeight="1" x14ac:dyDescent="0.15">
      <c r="A12" s="16">
        <v>10</v>
      </c>
      <c r="B12" s="17" t="s">
        <v>14</v>
      </c>
      <c r="C12" s="16">
        <v>51</v>
      </c>
      <c r="D12" s="18" t="s">
        <v>40</v>
      </c>
      <c r="E12" s="19">
        <v>308</v>
      </c>
      <c r="F12" s="20">
        <v>359</v>
      </c>
      <c r="G12" s="20">
        <v>374</v>
      </c>
      <c r="H12" s="21">
        <v>733</v>
      </c>
      <c r="I12" s="19">
        <v>5</v>
      </c>
      <c r="J12" s="20">
        <v>6</v>
      </c>
      <c r="K12" s="20">
        <v>1</v>
      </c>
      <c r="L12" s="21">
        <v>7</v>
      </c>
      <c r="M12" s="22">
        <v>99</v>
      </c>
      <c r="N12" s="23">
        <v>0.13506139154160982</v>
      </c>
      <c r="O12" s="24">
        <v>476</v>
      </c>
      <c r="P12" s="23">
        <v>0.64938608458390179</v>
      </c>
      <c r="Q12" s="24">
        <v>158</v>
      </c>
      <c r="R12" s="25">
        <v>0.21555252387448839</v>
      </c>
    </row>
    <row r="13" spans="1:18" ht="16.5" customHeight="1" x14ac:dyDescent="0.15">
      <c r="A13" s="16">
        <v>10</v>
      </c>
      <c r="B13" s="17" t="s">
        <v>14</v>
      </c>
      <c r="C13" s="16">
        <v>60</v>
      </c>
      <c r="D13" s="18" t="s">
        <v>41</v>
      </c>
      <c r="E13" s="19">
        <v>429</v>
      </c>
      <c r="F13" s="20">
        <v>473</v>
      </c>
      <c r="G13" s="20">
        <v>536</v>
      </c>
      <c r="H13" s="21">
        <v>1009</v>
      </c>
      <c r="I13" s="19">
        <v>-2</v>
      </c>
      <c r="J13" s="20">
        <v>-1</v>
      </c>
      <c r="K13" s="20">
        <v>7</v>
      </c>
      <c r="L13" s="21">
        <v>6</v>
      </c>
      <c r="M13" s="22">
        <v>129</v>
      </c>
      <c r="N13" s="23">
        <v>0.12784935579781961</v>
      </c>
      <c r="O13" s="24">
        <v>638</v>
      </c>
      <c r="P13" s="23">
        <v>0.63230921704658072</v>
      </c>
      <c r="Q13" s="24">
        <v>242</v>
      </c>
      <c r="R13" s="25">
        <v>0.23984142715559961</v>
      </c>
    </row>
    <row r="14" spans="1:18" ht="16.5" customHeight="1" x14ac:dyDescent="0.15">
      <c r="A14" s="16">
        <v>10</v>
      </c>
      <c r="B14" s="17" t="s">
        <v>14</v>
      </c>
      <c r="C14" s="16">
        <v>61</v>
      </c>
      <c r="D14" s="18" t="s">
        <v>42</v>
      </c>
      <c r="E14" s="19">
        <v>424</v>
      </c>
      <c r="F14" s="20">
        <v>498</v>
      </c>
      <c r="G14" s="20">
        <v>476</v>
      </c>
      <c r="H14" s="21">
        <v>974</v>
      </c>
      <c r="I14" s="19">
        <v>7</v>
      </c>
      <c r="J14" s="20">
        <v>8</v>
      </c>
      <c r="K14" s="20">
        <v>1</v>
      </c>
      <c r="L14" s="21">
        <v>9</v>
      </c>
      <c r="M14" s="22">
        <v>145</v>
      </c>
      <c r="N14" s="23">
        <v>0.14887063655030802</v>
      </c>
      <c r="O14" s="24">
        <v>631</v>
      </c>
      <c r="P14" s="23">
        <v>0.64784394250513344</v>
      </c>
      <c r="Q14" s="24">
        <v>198</v>
      </c>
      <c r="R14" s="25">
        <v>0.20328542094455851</v>
      </c>
    </row>
    <row r="15" spans="1:18" ht="16.5" customHeight="1" x14ac:dyDescent="0.15">
      <c r="A15" s="16">
        <v>10</v>
      </c>
      <c r="B15" s="17" t="s">
        <v>14</v>
      </c>
      <c r="C15" s="16">
        <v>80</v>
      </c>
      <c r="D15" s="18" t="s">
        <v>45</v>
      </c>
      <c r="E15" s="19">
        <v>359</v>
      </c>
      <c r="F15" s="20">
        <v>444</v>
      </c>
      <c r="G15" s="20">
        <v>519</v>
      </c>
      <c r="H15" s="21">
        <v>963</v>
      </c>
      <c r="I15" s="19">
        <v>0</v>
      </c>
      <c r="J15" s="20">
        <v>-5</v>
      </c>
      <c r="K15" s="20">
        <v>0</v>
      </c>
      <c r="L15" s="21">
        <v>-5</v>
      </c>
      <c r="M15" s="22">
        <v>197</v>
      </c>
      <c r="N15" s="23">
        <v>0.20456905503634476</v>
      </c>
      <c r="O15" s="24">
        <v>619</v>
      </c>
      <c r="P15" s="23">
        <v>0.64278296988577366</v>
      </c>
      <c r="Q15" s="24">
        <v>147</v>
      </c>
      <c r="R15" s="25">
        <v>0.15264797507788161</v>
      </c>
    </row>
    <row r="16" spans="1:18" ht="16.5" customHeight="1" x14ac:dyDescent="0.15">
      <c r="A16" s="16">
        <v>10</v>
      </c>
      <c r="B16" s="17" t="s">
        <v>14</v>
      </c>
      <c r="C16" s="16">
        <v>170</v>
      </c>
      <c r="D16" s="18" t="s">
        <v>58</v>
      </c>
      <c r="E16" s="19">
        <v>306</v>
      </c>
      <c r="F16" s="20">
        <v>397</v>
      </c>
      <c r="G16" s="20">
        <v>348</v>
      </c>
      <c r="H16" s="21">
        <v>745</v>
      </c>
      <c r="I16" s="19">
        <v>0</v>
      </c>
      <c r="J16" s="20">
        <v>0</v>
      </c>
      <c r="K16" s="20">
        <v>-2</v>
      </c>
      <c r="L16" s="21">
        <v>-2</v>
      </c>
      <c r="M16" s="22">
        <v>91</v>
      </c>
      <c r="N16" s="23">
        <v>0.12214765100671141</v>
      </c>
      <c r="O16" s="24">
        <v>477</v>
      </c>
      <c r="P16" s="23">
        <v>0.64026845637583896</v>
      </c>
      <c r="Q16" s="24">
        <v>177</v>
      </c>
      <c r="R16" s="25">
        <v>0.23758389261744967</v>
      </c>
    </row>
    <row r="17" spans="1:18" ht="16.5" customHeight="1" x14ac:dyDescent="0.15">
      <c r="A17" s="16">
        <v>10</v>
      </c>
      <c r="B17" s="17" t="s">
        <v>14</v>
      </c>
      <c r="C17" s="16">
        <v>171</v>
      </c>
      <c r="D17" s="18" t="s">
        <v>59</v>
      </c>
      <c r="E17" s="19">
        <v>595</v>
      </c>
      <c r="F17" s="20">
        <v>794</v>
      </c>
      <c r="G17" s="20">
        <v>784</v>
      </c>
      <c r="H17" s="21">
        <v>1578</v>
      </c>
      <c r="I17" s="19">
        <v>5</v>
      </c>
      <c r="J17" s="20">
        <v>3</v>
      </c>
      <c r="K17" s="20">
        <v>5</v>
      </c>
      <c r="L17" s="21">
        <v>8</v>
      </c>
      <c r="M17" s="22">
        <v>235</v>
      </c>
      <c r="N17" s="23">
        <v>0.14892268694550062</v>
      </c>
      <c r="O17" s="24">
        <v>1088</v>
      </c>
      <c r="P17" s="23">
        <v>0.68948035487959447</v>
      </c>
      <c r="Q17" s="24">
        <v>255</v>
      </c>
      <c r="R17" s="25">
        <v>0.16159695817490494</v>
      </c>
    </row>
    <row r="18" spans="1:18" ht="16.5" customHeight="1" x14ac:dyDescent="0.15">
      <c r="A18" s="16">
        <v>10</v>
      </c>
      <c r="B18" s="17" t="s">
        <v>14</v>
      </c>
      <c r="C18" s="16">
        <v>180</v>
      </c>
      <c r="D18" s="18" t="s">
        <v>60</v>
      </c>
      <c r="E18" s="19">
        <v>241</v>
      </c>
      <c r="F18" s="20">
        <v>301</v>
      </c>
      <c r="G18" s="20">
        <v>311</v>
      </c>
      <c r="H18" s="21">
        <v>612</v>
      </c>
      <c r="I18" s="19">
        <v>-1</v>
      </c>
      <c r="J18" s="20">
        <v>1</v>
      </c>
      <c r="K18" s="20">
        <v>3</v>
      </c>
      <c r="L18" s="21">
        <v>4</v>
      </c>
      <c r="M18" s="22">
        <v>57</v>
      </c>
      <c r="N18" s="23">
        <v>9.3137254901960786E-2</v>
      </c>
      <c r="O18" s="24">
        <v>380</v>
      </c>
      <c r="P18" s="23">
        <v>0.62091503267973858</v>
      </c>
      <c r="Q18" s="24">
        <v>175</v>
      </c>
      <c r="R18" s="25">
        <v>0.28594771241830064</v>
      </c>
    </row>
    <row r="19" spans="1:18" ht="16.5" customHeight="1" x14ac:dyDescent="0.15">
      <c r="A19" s="16">
        <v>10</v>
      </c>
      <c r="B19" s="17" t="s">
        <v>14</v>
      </c>
      <c r="C19" s="16">
        <v>190</v>
      </c>
      <c r="D19" s="18" t="s">
        <v>61</v>
      </c>
      <c r="E19" s="19">
        <v>233</v>
      </c>
      <c r="F19" s="20">
        <v>239</v>
      </c>
      <c r="G19" s="20">
        <v>310</v>
      </c>
      <c r="H19" s="21">
        <v>549</v>
      </c>
      <c r="I19" s="19">
        <v>0</v>
      </c>
      <c r="J19" s="20">
        <v>1</v>
      </c>
      <c r="K19" s="20">
        <v>-1</v>
      </c>
      <c r="L19" s="21">
        <v>0</v>
      </c>
      <c r="M19" s="22">
        <v>54</v>
      </c>
      <c r="N19" s="23">
        <v>9.8360655737704916E-2</v>
      </c>
      <c r="O19" s="24">
        <v>292</v>
      </c>
      <c r="P19" s="23">
        <v>0.53187613843351544</v>
      </c>
      <c r="Q19" s="24">
        <v>203</v>
      </c>
      <c r="R19" s="25">
        <v>0.36976320582877958</v>
      </c>
    </row>
    <row r="20" spans="1:18" ht="16.5" customHeight="1" x14ac:dyDescent="0.15">
      <c r="A20" s="16">
        <v>10</v>
      </c>
      <c r="B20" s="17" t="s">
        <v>14</v>
      </c>
      <c r="C20" s="16">
        <v>200</v>
      </c>
      <c r="D20" s="18" t="s">
        <v>62</v>
      </c>
      <c r="E20" s="19">
        <v>171</v>
      </c>
      <c r="F20" s="20">
        <v>239</v>
      </c>
      <c r="G20" s="20">
        <v>261</v>
      </c>
      <c r="H20" s="21">
        <v>500</v>
      </c>
      <c r="I20" s="19">
        <v>-1</v>
      </c>
      <c r="J20" s="20">
        <v>-5</v>
      </c>
      <c r="K20" s="20">
        <v>-2</v>
      </c>
      <c r="L20" s="21">
        <v>-7</v>
      </c>
      <c r="M20" s="22">
        <v>37</v>
      </c>
      <c r="N20" s="23">
        <v>7.3999999999999996E-2</v>
      </c>
      <c r="O20" s="24">
        <v>306</v>
      </c>
      <c r="P20" s="23">
        <v>0.61199999999999999</v>
      </c>
      <c r="Q20" s="24">
        <v>157</v>
      </c>
      <c r="R20" s="25">
        <v>0.314</v>
      </c>
    </row>
    <row r="21" spans="1:18" ht="16.5" customHeight="1" x14ac:dyDescent="0.15">
      <c r="A21" s="16">
        <v>10</v>
      </c>
      <c r="B21" s="17" t="s">
        <v>14</v>
      </c>
      <c r="C21" s="16">
        <v>210</v>
      </c>
      <c r="D21" s="18" t="s">
        <v>63</v>
      </c>
      <c r="E21" s="19">
        <v>70</v>
      </c>
      <c r="F21" s="20">
        <v>110</v>
      </c>
      <c r="G21" s="20">
        <v>108</v>
      </c>
      <c r="H21" s="21">
        <v>218</v>
      </c>
      <c r="I21" s="19">
        <v>-2</v>
      </c>
      <c r="J21" s="20">
        <v>-2</v>
      </c>
      <c r="K21" s="20">
        <v>0</v>
      </c>
      <c r="L21" s="21">
        <v>-2</v>
      </c>
      <c r="M21" s="22">
        <v>15</v>
      </c>
      <c r="N21" s="23">
        <v>6.8807339449541288E-2</v>
      </c>
      <c r="O21" s="24">
        <v>121</v>
      </c>
      <c r="P21" s="23">
        <v>0.55504587155963303</v>
      </c>
      <c r="Q21" s="24">
        <v>82</v>
      </c>
      <c r="R21" s="25">
        <v>0.37614678899082571</v>
      </c>
    </row>
    <row r="22" spans="1:18" ht="16.5" customHeight="1" x14ac:dyDescent="0.15">
      <c r="A22" s="16">
        <v>10</v>
      </c>
      <c r="B22" s="17" t="s">
        <v>14</v>
      </c>
      <c r="C22" s="16">
        <v>220</v>
      </c>
      <c r="D22" s="18" t="s">
        <v>64</v>
      </c>
      <c r="E22" s="19">
        <v>204</v>
      </c>
      <c r="F22" s="20">
        <v>286</v>
      </c>
      <c r="G22" s="20">
        <v>274</v>
      </c>
      <c r="H22" s="21">
        <v>560</v>
      </c>
      <c r="I22" s="19">
        <v>2</v>
      </c>
      <c r="J22" s="20">
        <v>0</v>
      </c>
      <c r="K22" s="20">
        <v>3</v>
      </c>
      <c r="L22" s="21">
        <v>3</v>
      </c>
      <c r="M22" s="22">
        <v>69</v>
      </c>
      <c r="N22" s="23">
        <v>0.12321428571428572</v>
      </c>
      <c r="O22" s="24">
        <v>363</v>
      </c>
      <c r="P22" s="23">
        <v>0.64821428571428574</v>
      </c>
      <c r="Q22" s="24">
        <v>128</v>
      </c>
      <c r="R22" s="25">
        <v>0.22857142857142856</v>
      </c>
    </row>
    <row r="23" spans="1:18" ht="16.5" customHeight="1" x14ac:dyDescent="0.15">
      <c r="A23" s="16"/>
      <c r="B23" s="17" t="s">
        <v>182</v>
      </c>
      <c r="C23" s="16"/>
      <c r="D23" s="18"/>
      <c r="E23" s="19">
        <f t="shared" ref="E23:M23" si="0">SUM(E6:E22)</f>
        <v>5157</v>
      </c>
      <c r="F23" s="20">
        <f t="shared" si="0"/>
        <v>6143</v>
      </c>
      <c r="G23" s="20">
        <f t="shared" si="0"/>
        <v>6396</v>
      </c>
      <c r="H23" s="21">
        <f t="shared" si="0"/>
        <v>12539</v>
      </c>
      <c r="I23" s="19">
        <f t="shared" si="0"/>
        <v>10</v>
      </c>
      <c r="J23" s="20">
        <f t="shared" si="0"/>
        <v>-9</v>
      </c>
      <c r="K23" s="20">
        <f t="shared" si="0"/>
        <v>6</v>
      </c>
      <c r="L23" s="21">
        <f t="shared" si="0"/>
        <v>-3</v>
      </c>
      <c r="M23" s="22">
        <f t="shared" si="0"/>
        <v>1645</v>
      </c>
      <c r="N23" s="23">
        <f>M23/$H$23</f>
        <v>0.13119068506260467</v>
      </c>
      <c r="O23" s="24">
        <f>SUM(O6:O22)</f>
        <v>8083</v>
      </c>
      <c r="P23" s="23">
        <f>O23/$H$23</f>
        <v>0.64462875827418453</v>
      </c>
      <c r="Q23" s="24">
        <f>SUM(Q6:Q22)</f>
        <v>2811</v>
      </c>
      <c r="R23" s="23">
        <f>Q23/$H$23</f>
        <v>0.22418055666321079</v>
      </c>
    </row>
    <row r="24" spans="1:18" ht="16.5" customHeight="1" x14ac:dyDescent="0.15">
      <c r="A24" s="16">
        <v>30</v>
      </c>
      <c r="B24" s="17" t="s">
        <v>15</v>
      </c>
      <c r="C24" s="16">
        <v>70</v>
      </c>
      <c r="D24" s="18" t="s">
        <v>43</v>
      </c>
      <c r="E24" s="19">
        <v>500</v>
      </c>
      <c r="F24" s="20">
        <v>585</v>
      </c>
      <c r="G24" s="20">
        <v>600</v>
      </c>
      <c r="H24" s="21">
        <v>1185</v>
      </c>
      <c r="I24" s="19">
        <v>-1</v>
      </c>
      <c r="J24" s="20">
        <v>-3</v>
      </c>
      <c r="K24" s="20">
        <v>-3</v>
      </c>
      <c r="L24" s="21">
        <v>-6</v>
      </c>
      <c r="M24" s="22">
        <v>212</v>
      </c>
      <c r="N24" s="23">
        <v>0.17890295358649788</v>
      </c>
      <c r="O24" s="24">
        <v>803</v>
      </c>
      <c r="P24" s="23">
        <v>0.67763713080168775</v>
      </c>
      <c r="Q24" s="24">
        <v>170</v>
      </c>
      <c r="R24" s="25">
        <v>0.14345991561181434</v>
      </c>
    </row>
    <row r="25" spans="1:18" ht="16.5" customHeight="1" x14ac:dyDescent="0.15">
      <c r="A25" s="16">
        <v>30</v>
      </c>
      <c r="B25" s="17" t="s">
        <v>15</v>
      </c>
      <c r="C25" s="16">
        <v>71</v>
      </c>
      <c r="D25" s="18" t="s">
        <v>44</v>
      </c>
      <c r="E25" s="19">
        <v>87</v>
      </c>
      <c r="F25" s="20">
        <v>122</v>
      </c>
      <c r="G25" s="20">
        <v>120</v>
      </c>
      <c r="H25" s="21">
        <v>242</v>
      </c>
      <c r="I25" s="19">
        <v>0</v>
      </c>
      <c r="J25" s="20">
        <v>0</v>
      </c>
      <c r="K25" s="20">
        <v>-2</v>
      </c>
      <c r="L25" s="21">
        <v>-2</v>
      </c>
      <c r="M25" s="22">
        <v>17</v>
      </c>
      <c r="N25" s="23">
        <v>7.0247933884297523E-2</v>
      </c>
      <c r="O25" s="24">
        <v>149</v>
      </c>
      <c r="P25" s="23">
        <v>0.61570247933884292</v>
      </c>
      <c r="Q25" s="24">
        <v>76</v>
      </c>
      <c r="R25" s="25">
        <v>0.31404958677685951</v>
      </c>
    </row>
    <row r="26" spans="1:18" ht="16.5" customHeight="1" x14ac:dyDescent="0.15">
      <c r="A26" s="16">
        <v>30</v>
      </c>
      <c r="B26" s="17" t="s">
        <v>15</v>
      </c>
      <c r="C26" s="16">
        <v>90</v>
      </c>
      <c r="D26" s="18" t="s">
        <v>46</v>
      </c>
      <c r="E26" s="19">
        <v>348</v>
      </c>
      <c r="F26" s="20">
        <v>474</v>
      </c>
      <c r="G26" s="20">
        <v>514</v>
      </c>
      <c r="H26" s="21">
        <v>988</v>
      </c>
      <c r="I26" s="19">
        <v>6</v>
      </c>
      <c r="J26" s="20">
        <v>7</v>
      </c>
      <c r="K26" s="20">
        <v>17</v>
      </c>
      <c r="L26" s="21">
        <v>24</v>
      </c>
      <c r="M26" s="22">
        <v>181</v>
      </c>
      <c r="N26" s="23">
        <v>0.18319838056680163</v>
      </c>
      <c r="O26" s="24">
        <v>627</v>
      </c>
      <c r="P26" s="23">
        <v>0.63461538461538458</v>
      </c>
      <c r="Q26" s="24">
        <v>180</v>
      </c>
      <c r="R26" s="25">
        <v>0.18218623481781376</v>
      </c>
    </row>
    <row r="27" spans="1:18" ht="16.5" customHeight="1" x14ac:dyDescent="0.15">
      <c r="A27" s="16">
        <v>30</v>
      </c>
      <c r="B27" s="17" t="s">
        <v>15</v>
      </c>
      <c r="C27" s="16">
        <v>100</v>
      </c>
      <c r="D27" s="18" t="s">
        <v>47</v>
      </c>
      <c r="E27" s="19">
        <v>832</v>
      </c>
      <c r="F27" s="20">
        <v>1015</v>
      </c>
      <c r="G27" s="20">
        <v>1055</v>
      </c>
      <c r="H27" s="21">
        <v>2070</v>
      </c>
      <c r="I27" s="19">
        <v>0</v>
      </c>
      <c r="J27" s="20">
        <v>0</v>
      </c>
      <c r="K27" s="20">
        <v>-12</v>
      </c>
      <c r="L27" s="21">
        <v>-12</v>
      </c>
      <c r="M27" s="22">
        <v>370</v>
      </c>
      <c r="N27" s="23">
        <v>0.17874396135265699</v>
      </c>
      <c r="O27" s="24">
        <v>1417</v>
      </c>
      <c r="P27" s="23">
        <v>0.68454106280193239</v>
      </c>
      <c r="Q27" s="24">
        <v>283</v>
      </c>
      <c r="R27" s="25">
        <v>0.13671497584541062</v>
      </c>
    </row>
    <row r="28" spans="1:18" ht="16.5" customHeight="1" x14ac:dyDescent="0.15">
      <c r="A28" s="16">
        <v>30</v>
      </c>
      <c r="B28" s="17" t="s">
        <v>15</v>
      </c>
      <c r="C28" s="16">
        <v>110</v>
      </c>
      <c r="D28" s="18" t="s">
        <v>48</v>
      </c>
      <c r="E28" s="19">
        <v>219</v>
      </c>
      <c r="F28" s="20">
        <v>221</v>
      </c>
      <c r="G28" s="20">
        <v>230</v>
      </c>
      <c r="H28" s="21">
        <v>451</v>
      </c>
      <c r="I28" s="19">
        <v>-2</v>
      </c>
      <c r="J28" s="20">
        <v>5</v>
      </c>
      <c r="K28" s="20">
        <v>-1</v>
      </c>
      <c r="L28" s="21">
        <v>4</v>
      </c>
      <c r="M28" s="22">
        <v>52</v>
      </c>
      <c r="N28" s="23">
        <v>0.11529933481152993</v>
      </c>
      <c r="O28" s="24">
        <v>289</v>
      </c>
      <c r="P28" s="23">
        <v>0.64079822616407978</v>
      </c>
      <c r="Q28" s="24">
        <v>110</v>
      </c>
      <c r="R28" s="25">
        <v>0.24390243902439024</v>
      </c>
    </row>
    <row r="29" spans="1:18" ht="16.5" customHeight="1" x14ac:dyDescent="0.15">
      <c r="A29" s="16">
        <v>30</v>
      </c>
      <c r="B29" s="17" t="s">
        <v>15</v>
      </c>
      <c r="C29" s="16">
        <v>111</v>
      </c>
      <c r="D29" s="18" t="s">
        <v>49</v>
      </c>
      <c r="E29" s="19">
        <v>185</v>
      </c>
      <c r="F29" s="20">
        <v>224</v>
      </c>
      <c r="G29" s="20">
        <v>209</v>
      </c>
      <c r="H29" s="21">
        <v>433</v>
      </c>
      <c r="I29" s="19">
        <v>0</v>
      </c>
      <c r="J29" s="20">
        <v>1</v>
      </c>
      <c r="K29" s="20">
        <v>-2</v>
      </c>
      <c r="L29" s="21">
        <v>-1</v>
      </c>
      <c r="M29" s="22">
        <v>43</v>
      </c>
      <c r="N29" s="23">
        <v>9.9307159353348731E-2</v>
      </c>
      <c r="O29" s="24">
        <v>276</v>
      </c>
      <c r="P29" s="23">
        <v>0.6374133949191686</v>
      </c>
      <c r="Q29" s="24">
        <v>114</v>
      </c>
      <c r="R29" s="25">
        <v>0.26327944572748269</v>
      </c>
    </row>
    <row r="30" spans="1:18" ht="16.5" customHeight="1" x14ac:dyDescent="0.15">
      <c r="A30" s="16">
        <v>30</v>
      </c>
      <c r="B30" s="17" t="s">
        <v>15</v>
      </c>
      <c r="C30" s="16">
        <v>115</v>
      </c>
      <c r="D30" s="18" t="s">
        <v>50</v>
      </c>
      <c r="E30" s="19">
        <v>228</v>
      </c>
      <c r="F30" s="20">
        <v>255</v>
      </c>
      <c r="G30" s="20">
        <v>265</v>
      </c>
      <c r="H30" s="21">
        <v>520</v>
      </c>
      <c r="I30" s="19">
        <v>3</v>
      </c>
      <c r="J30" s="20">
        <v>4</v>
      </c>
      <c r="K30" s="20">
        <v>1</v>
      </c>
      <c r="L30" s="21">
        <v>5</v>
      </c>
      <c r="M30" s="22">
        <v>60</v>
      </c>
      <c r="N30" s="23">
        <v>0.11538461538461539</v>
      </c>
      <c r="O30" s="24">
        <v>320</v>
      </c>
      <c r="P30" s="23">
        <v>0.61538461538461542</v>
      </c>
      <c r="Q30" s="24">
        <v>140</v>
      </c>
      <c r="R30" s="25">
        <v>0.26923076923076922</v>
      </c>
    </row>
    <row r="31" spans="1:18" ht="16.5" customHeight="1" x14ac:dyDescent="0.15">
      <c r="A31" s="16">
        <v>30</v>
      </c>
      <c r="B31" s="17" t="s">
        <v>15</v>
      </c>
      <c r="C31" s="16">
        <v>120</v>
      </c>
      <c r="D31" s="18" t="s">
        <v>51</v>
      </c>
      <c r="E31" s="19">
        <v>309</v>
      </c>
      <c r="F31" s="20">
        <v>345</v>
      </c>
      <c r="G31" s="20">
        <v>368</v>
      </c>
      <c r="H31" s="21">
        <v>713</v>
      </c>
      <c r="I31" s="19">
        <v>-1</v>
      </c>
      <c r="J31" s="20">
        <v>0</v>
      </c>
      <c r="K31" s="20">
        <v>-2</v>
      </c>
      <c r="L31" s="21">
        <v>-2</v>
      </c>
      <c r="M31" s="22">
        <v>83</v>
      </c>
      <c r="N31" s="23">
        <v>0.11640953716690042</v>
      </c>
      <c r="O31" s="24">
        <v>420</v>
      </c>
      <c r="P31" s="23">
        <v>0.5890603085553997</v>
      </c>
      <c r="Q31" s="24">
        <v>210</v>
      </c>
      <c r="R31" s="25">
        <v>0.29453015427769985</v>
      </c>
    </row>
    <row r="32" spans="1:18" ht="16.5" customHeight="1" x14ac:dyDescent="0.15">
      <c r="A32" s="16">
        <v>30</v>
      </c>
      <c r="B32" s="17" t="s">
        <v>15</v>
      </c>
      <c r="C32" s="16">
        <v>130</v>
      </c>
      <c r="D32" s="18" t="s">
        <v>52</v>
      </c>
      <c r="E32" s="19">
        <v>399</v>
      </c>
      <c r="F32" s="20">
        <v>461</v>
      </c>
      <c r="G32" s="20">
        <v>472</v>
      </c>
      <c r="H32" s="21">
        <v>933</v>
      </c>
      <c r="I32" s="19">
        <v>1</v>
      </c>
      <c r="J32" s="20">
        <v>-5</v>
      </c>
      <c r="K32" s="20">
        <v>-1</v>
      </c>
      <c r="L32" s="21">
        <v>-6</v>
      </c>
      <c r="M32" s="22">
        <v>112</v>
      </c>
      <c r="N32" s="23">
        <v>0.12004287245444802</v>
      </c>
      <c r="O32" s="24">
        <v>605</v>
      </c>
      <c r="P32" s="23">
        <v>0.64844587352625938</v>
      </c>
      <c r="Q32" s="24">
        <v>216</v>
      </c>
      <c r="R32" s="25">
        <v>0.23151125401929259</v>
      </c>
    </row>
    <row r="33" spans="1:18" ht="16.5" customHeight="1" x14ac:dyDescent="0.15">
      <c r="A33" s="16">
        <v>30</v>
      </c>
      <c r="B33" s="17" t="s">
        <v>15</v>
      </c>
      <c r="C33" s="16">
        <v>140</v>
      </c>
      <c r="D33" s="18" t="s">
        <v>53</v>
      </c>
      <c r="E33" s="19">
        <v>614</v>
      </c>
      <c r="F33" s="20">
        <v>823</v>
      </c>
      <c r="G33" s="20">
        <v>846</v>
      </c>
      <c r="H33" s="21">
        <v>1669</v>
      </c>
      <c r="I33" s="19">
        <v>0</v>
      </c>
      <c r="J33" s="20">
        <v>8</v>
      </c>
      <c r="K33" s="20">
        <v>-1</v>
      </c>
      <c r="L33" s="21">
        <v>7</v>
      </c>
      <c r="M33" s="22">
        <v>309</v>
      </c>
      <c r="N33" s="23">
        <v>0.18514080287597365</v>
      </c>
      <c r="O33" s="24">
        <v>1072</v>
      </c>
      <c r="P33" s="23">
        <v>0.64230077890952664</v>
      </c>
      <c r="Q33" s="24">
        <v>288</v>
      </c>
      <c r="R33" s="25">
        <v>0.17255841821449969</v>
      </c>
    </row>
    <row r="34" spans="1:18" ht="16.5" customHeight="1" x14ac:dyDescent="0.15">
      <c r="A34" s="16">
        <v>30</v>
      </c>
      <c r="B34" s="17" t="s">
        <v>15</v>
      </c>
      <c r="C34" s="16">
        <v>149</v>
      </c>
      <c r="D34" s="18" t="s">
        <v>54</v>
      </c>
      <c r="E34" s="19">
        <v>171</v>
      </c>
      <c r="F34" s="20">
        <v>175</v>
      </c>
      <c r="G34" s="20">
        <v>167</v>
      </c>
      <c r="H34" s="21">
        <v>342</v>
      </c>
      <c r="I34" s="19">
        <v>6</v>
      </c>
      <c r="J34" s="20">
        <v>2</v>
      </c>
      <c r="K34" s="20">
        <v>3</v>
      </c>
      <c r="L34" s="21">
        <v>5</v>
      </c>
      <c r="M34" s="22">
        <v>29</v>
      </c>
      <c r="N34" s="23">
        <v>8.4795321637426896E-2</v>
      </c>
      <c r="O34" s="24">
        <v>206</v>
      </c>
      <c r="P34" s="23">
        <v>0.60233918128654973</v>
      </c>
      <c r="Q34" s="24">
        <v>107</v>
      </c>
      <c r="R34" s="25">
        <v>0.3128654970760234</v>
      </c>
    </row>
    <row r="35" spans="1:18" ht="16.5" customHeight="1" x14ac:dyDescent="0.15">
      <c r="A35" s="16">
        <v>30</v>
      </c>
      <c r="B35" s="17" t="s">
        <v>15</v>
      </c>
      <c r="C35" s="16">
        <v>150</v>
      </c>
      <c r="D35" s="18" t="s">
        <v>55</v>
      </c>
      <c r="E35" s="19">
        <v>350</v>
      </c>
      <c r="F35" s="20">
        <v>427</v>
      </c>
      <c r="G35" s="20">
        <v>494</v>
      </c>
      <c r="H35" s="21">
        <v>921</v>
      </c>
      <c r="I35" s="19">
        <v>2</v>
      </c>
      <c r="J35" s="20">
        <v>1</v>
      </c>
      <c r="K35" s="20">
        <v>-1</v>
      </c>
      <c r="L35" s="21">
        <v>0</v>
      </c>
      <c r="M35" s="22">
        <v>153</v>
      </c>
      <c r="N35" s="23">
        <v>0.16612377850162866</v>
      </c>
      <c r="O35" s="24">
        <v>571</v>
      </c>
      <c r="P35" s="23">
        <v>0.61997828447339853</v>
      </c>
      <c r="Q35" s="24">
        <v>197</v>
      </c>
      <c r="R35" s="25">
        <v>0.21389793702497287</v>
      </c>
    </row>
    <row r="36" spans="1:18" ht="16.5" customHeight="1" x14ac:dyDescent="0.15">
      <c r="A36" s="16">
        <v>30</v>
      </c>
      <c r="B36" s="17" t="s">
        <v>15</v>
      </c>
      <c r="C36" s="16">
        <v>160</v>
      </c>
      <c r="D36" s="18" t="s">
        <v>56</v>
      </c>
      <c r="E36" s="19">
        <v>391</v>
      </c>
      <c r="F36" s="20">
        <v>307</v>
      </c>
      <c r="G36" s="20">
        <v>397</v>
      </c>
      <c r="H36" s="21">
        <v>704</v>
      </c>
      <c r="I36" s="19">
        <v>0</v>
      </c>
      <c r="J36" s="20">
        <v>-2</v>
      </c>
      <c r="K36" s="20">
        <v>-6</v>
      </c>
      <c r="L36" s="21">
        <v>-8</v>
      </c>
      <c r="M36" s="22">
        <v>56</v>
      </c>
      <c r="N36" s="23">
        <v>7.9545454545454544E-2</v>
      </c>
      <c r="O36" s="24">
        <v>290</v>
      </c>
      <c r="P36" s="23">
        <v>0.41193181818181818</v>
      </c>
      <c r="Q36" s="24">
        <v>358</v>
      </c>
      <c r="R36" s="25">
        <v>0.50852272727272729</v>
      </c>
    </row>
    <row r="37" spans="1:18" ht="16.5" customHeight="1" x14ac:dyDescent="0.15">
      <c r="A37" s="16"/>
      <c r="B37" s="17" t="s">
        <v>182</v>
      </c>
      <c r="C37" s="16"/>
      <c r="D37" s="18"/>
      <c r="E37" s="19">
        <f t="shared" ref="E37:M37" si="1">SUM(E24:E36)</f>
        <v>4633</v>
      </c>
      <c r="F37" s="20">
        <f t="shared" si="1"/>
        <v>5434</v>
      </c>
      <c r="G37" s="20">
        <f t="shared" si="1"/>
        <v>5737</v>
      </c>
      <c r="H37" s="21">
        <f t="shared" si="1"/>
        <v>11171</v>
      </c>
      <c r="I37" s="19">
        <f t="shared" si="1"/>
        <v>14</v>
      </c>
      <c r="J37" s="20">
        <f t="shared" si="1"/>
        <v>18</v>
      </c>
      <c r="K37" s="20">
        <f t="shared" si="1"/>
        <v>-10</v>
      </c>
      <c r="L37" s="21">
        <f t="shared" si="1"/>
        <v>8</v>
      </c>
      <c r="M37" s="22">
        <f t="shared" si="1"/>
        <v>1677</v>
      </c>
      <c r="N37" s="23">
        <f>M37/$H$37</f>
        <v>0.15012084862590636</v>
      </c>
      <c r="O37" s="24">
        <f>SUM(O24:O36)</f>
        <v>7045</v>
      </c>
      <c r="P37" s="23">
        <f>O37/$H$37</f>
        <v>0.63065079222988096</v>
      </c>
      <c r="Q37" s="24">
        <f>SUM(Q24:Q36)</f>
        <v>2449</v>
      </c>
      <c r="R37" s="23">
        <f>Q37/$H$37</f>
        <v>0.21922835914421268</v>
      </c>
    </row>
    <row r="38" spans="1:18" ht="16.5" customHeight="1" x14ac:dyDescent="0.15">
      <c r="A38" s="16">
        <v>20</v>
      </c>
      <c r="B38" s="17" t="s">
        <v>17</v>
      </c>
      <c r="C38" s="16">
        <v>221</v>
      </c>
      <c r="D38" s="18" t="s">
        <v>65</v>
      </c>
      <c r="E38" s="19">
        <v>184</v>
      </c>
      <c r="F38" s="20">
        <v>210</v>
      </c>
      <c r="G38" s="20">
        <v>207</v>
      </c>
      <c r="H38" s="21">
        <v>417</v>
      </c>
      <c r="I38" s="19">
        <v>-8</v>
      </c>
      <c r="J38" s="20">
        <v>-8</v>
      </c>
      <c r="K38" s="20">
        <v>-7</v>
      </c>
      <c r="L38" s="21">
        <v>-15</v>
      </c>
      <c r="M38" s="22">
        <v>86</v>
      </c>
      <c r="N38" s="23">
        <v>0.20623501199040767</v>
      </c>
      <c r="O38" s="24">
        <v>303</v>
      </c>
      <c r="P38" s="23">
        <v>0.72661870503597126</v>
      </c>
      <c r="Q38" s="24">
        <v>28</v>
      </c>
      <c r="R38" s="25">
        <v>6.7146282973621102E-2</v>
      </c>
    </row>
    <row r="39" spans="1:18" ht="16.5" customHeight="1" x14ac:dyDescent="0.15">
      <c r="A39" s="16">
        <v>20</v>
      </c>
      <c r="B39" s="17" t="s">
        <v>17</v>
      </c>
      <c r="C39" s="16">
        <v>222</v>
      </c>
      <c r="D39" s="18" t="s">
        <v>66</v>
      </c>
      <c r="E39" s="19">
        <v>355</v>
      </c>
      <c r="F39" s="20">
        <v>409</v>
      </c>
      <c r="G39" s="20">
        <v>458</v>
      </c>
      <c r="H39" s="21">
        <v>867</v>
      </c>
      <c r="I39" s="19">
        <v>4</v>
      </c>
      <c r="J39" s="20">
        <v>1</v>
      </c>
      <c r="K39" s="20">
        <v>-1</v>
      </c>
      <c r="L39" s="21">
        <v>0</v>
      </c>
      <c r="M39" s="22">
        <v>219</v>
      </c>
      <c r="N39" s="23">
        <v>0.25259515570934254</v>
      </c>
      <c r="O39" s="24">
        <v>597</v>
      </c>
      <c r="P39" s="23">
        <v>0.68858131487889274</v>
      </c>
      <c r="Q39" s="24">
        <v>51</v>
      </c>
      <c r="R39" s="25">
        <v>5.8823529411764705E-2</v>
      </c>
    </row>
    <row r="40" spans="1:18" ht="16.5" customHeight="1" x14ac:dyDescent="0.15">
      <c r="A40" s="16">
        <v>20</v>
      </c>
      <c r="B40" s="17" t="s">
        <v>17</v>
      </c>
      <c r="C40" s="16">
        <v>223</v>
      </c>
      <c r="D40" s="18" t="s">
        <v>67</v>
      </c>
      <c r="E40" s="19">
        <v>127</v>
      </c>
      <c r="F40" s="20">
        <v>179</v>
      </c>
      <c r="G40" s="20">
        <v>159</v>
      </c>
      <c r="H40" s="21">
        <v>338</v>
      </c>
      <c r="I40" s="19">
        <v>5</v>
      </c>
      <c r="J40" s="20">
        <v>6</v>
      </c>
      <c r="K40" s="20">
        <v>0</v>
      </c>
      <c r="L40" s="21">
        <v>6</v>
      </c>
      <c r="M40" s="22">
        <v>70</v>
      </c>
      <c r="N40" s="23">
        <v>0.20710059171597633</v>
      </c>
      <c r="O40" s="24">
        <v>239</v>
      </c>
      <c r="P40" s="23">
        <v>0.70710059171597628</v>
      </c>
      <c r="Q40" s="24">
        <v>29</v>
      </c>
      <c r="R40" s="25">
        <v>8.5798816568047331E-2</v>
      </c>
    </row>
    <row r="41" spans="1:18" ht="16.5" customHeight="1" x14ac:dyDescent="0.15">
      <c r="A41" s="16">
        <v>20</v>
      </c>
      <c r="B41" s="17" t="s">
        <v>17</v>
      </c>
      <c r="C41" s="16">
        <v>225</v>
      </c>
      <c r="D41" s="18" t="s">
        <v>68</v>
      </c>
      <c r="E41" s="19">
        <v>283</v>
      </c>
      <c r="F41" s="20">
        <v>423</v>
      </c>
      <c r="G41" s="20">
        <v>451</v>
      </c>
      <c r="H41" s="21">
        <v>874</v>
      </c>
      <c r="I41" s="19">
        <v>3</v>
      </c>
      <c r="J41" s="20">
        <v>4</v>
      </c>
      <c r="K41" s="20">
        <v>1</v>
      </c>
      <c r="L41" s="21">
        <v>5</v>
      </c>
      <c r="M41" s="22">
        <v>227</v>
      </c>
      <c r="N41" s="23">
        <v>0.2597254004576659</v>
      </c>
      <c r="O41" s="24">
        <v>542</v>
      </c>
      <c r="P41" s="23">
        <v>0.62013729977116705</v>
      </c>
      <c r="Q41" s="24">
        <v>105</v>
      </c>
      <c r="R41" s="25">
        <v>0.12013729977116705</v>
      </c>
    </row>
    <row r="42" spans="1:18" ht="16.5" customHeight="1" x14ac:dyDescent="0.15">
      <c r="A42" s="16"/>
      <c r="B42" s="17" t="s">
        <v>182</v>
      </c>
      <c r="C42" s="16"/>
      <c r="D42" s="18"/>
      <c r="E42" s="19">
        <f t="shared" ref="E42:M42" si="2">SUM(E38:E41)</f>
        <v>949</v>
      </c>
      <c r="F42" s="20">
        <f t="shared" si="2"/>
        <v>1221</v>
      </c>
      <c r="G42" s="20">
        <f t="shared" si="2"/>
        <v>1275</v>
      </c>
      <c r="H42" s="21">
        <f t="shared" si="2"/>
        <v>2496</v>
      </c>
      <c r="I42" s="19">
        <f t="shared" si="2"/>
        <v>4</v>
      </c>
      <c r="J42" s="20">
        <f t="shared" si="2"/>
        <v>3</v>
      </c>
      <c r="K42" s="20">
        <f t="shared" si="2"/>
        <v>-7</v>
      </c>
      <c r="L42" s="21">
        <f t="shared" si="2"/>
        <v>-4</v>
      </c>
      <c r="M42" s="22">
        <f t="shared" si="2"/>
        <v>602</v>
      </c>
      <c r="N42" s="23">
        <f>M42/$H$42</f>
        <v>0.24118589743589744</v>
      </c>
      <c r="O42" s="24">
        <f>SUM(O38:O41)</f>
        <v>1681</v>
      </c>
      <c r="P42" s="23">
        <f>O42/$H$42</f>
        <v>0.6734775641025641</v>
      </c>
      <c r="Q42" s="24">
        <f>SUM(Q38:Q41)</f>
        <v>213</v>
      </c>
      <c r="R42" s="23">
        <f>Q42/$H$42</f>
        <v>8.5336538461538464E-2</v>
      </c>
    </row>
    <row r="43" spans="1:18" ht="16.5" customHeight="1" x14ac:dyDescent="0.15">
      <c r="A43" s="16">
        <v>40</v>
      </c>
      <c r="B43" s="17" t="s">
        <v>16</v>
      </c>
      <c r="C43" s="16">
        <v>161</v>
      </c>
      <c r="D43" s="18" t="s">
        <v>57</v>
      </c>
      <c r="E43" s="19">
        <v>381</v>
      </c>
      <c r="F43" s="20">
        <v>476</v>
      </c>
      <c r="G43" s="20">
        <v>495</v>
      </c>
      <c r="H43" s="21">
        <v>971</v>
      </c>
      <c r="I43" s="19">
        <v>5</v>
      </c>
      <c r="J43" s="20">
        <v>1</v>
      </c>
      <c r="K43" s="20">
        <v>-2</v>
      </c>
      <c r="L43" s="21">
        <v>-1</v>
      </c>
      <c r="M43" s="22">
        <v>131</v>
      </c>
      <c r="N43" s="23">
        <v>0.13491246138002061</v>
      </c>
      <c r="O43" s="24">
        <v>578</v>
      </c>
      <c r="P43" s="23">
        <v>0.59526261585993823</v>
      </c>
      <c r="Q43" s="24">
        <v>262</v>
      </c>
      <c r="R43" s="25">
        <v>0.26982492276004122</v>
      </c>
    </row>
    <row r="44" spans="1:18" ht="16.5" customHeight="1" x14ac:dyDescent="0.15">
      <c r="A44" s="16">
        <v>40</v>
      </c>
      <c r="B44" s="17" t="s">
        <v>16</v>
      </c>
      <c r="C44" s="16">
        <v>230</v>
      </c>
      <c r="D44" s="18" t="s">
        <v>69</v>
      </c>
      <c r="E44" s="19">
        <v>336</v>
      </c>
      <c r="F44" s="20">
        <v>404</v>
      </c>
      <c r="G44" s="20">
        <v>438</v>
      </c>
      <c r="H44" s="21">
        <v>842</v>
      </c>
      <c r="I44" s="19">
        <v>1</v>
      </c>
      <c r="J44" s="20">
        <v>-2</v>
      </c>
      <c r="K44" s="20">
        <v>-2</v>
      </c>
      <c r="L44" s="21">
        <v>-4</v>
      </c>
      <c r="M44" s="22">
        <v>103</v>
      </c>
      <c r="N44" s="23">
        <v>0.12232779097387174</v>
      </c>
      <c r="O44" s="24">
        <v>457</v>
      </c>
      <c r="P44" s="23">
        <v>0.54275534441805229</v>
      </c>
      <c r="Q44" s="24">
        <v>282</v>
      </c>
      <c r="R44" s="25">
        <v>0.33491686460807601</v>
      </c>
    </row>
    <row r="45" spans="1:18" ht="16.5" customHeight="1" x14ac:dyDescent="0.15">
      <c r="A45" s="16">
        <v>40</v>
      </c>
      <c r="B45" s="17" t="s">
        <v>16</v>
      </c>
      <c r="C45" s="16">
        <v>240</v>
      </c>
      <c r="D45" s="18" t="s">
        <v>70</v>
      </c>
      <c r="E45" s="19">
        <v>233</v>
      </c>
      <c r="F45" s="20">
        <v>257</v>
      </c>
      <c r="G45" s="20">
        <v>280</v>
      </c>
      <c r="H45" s="21">
        <v>537</v>
      </c>
      <c r="I45" s="19">
        <v>2</v>
      </c>
      <c r="J45" s="20">
        <v>5</v>
      </c>
      <c r="K45" s="20">
        <v>4</v>
      </c>
      <c r="L45" s="21">
        <v>9</v>
      </c>
      <c r="M45" s="22">
        <v>41</v>
      </c>
      <c r="N45" s="23">
        <v>7.6350093109869649E-2</v>
      </c>
      <c r="O45" s="24">
        <v>296</v>
      </c>
      <c r="P45" s="23">
        <v>0.55121042830540035</v>
      </c>
      <c r="Q45" s="24">
        <v>200</v>
      </c>
      <c r="R45" s="25">
        <v>0.37243947858472998</v>
      </c>
    </row>
    <row r="46" spans="1:18" ht="16.5" customHeight="1" x14ac:dyDescent="0.15">
      <c r="A46" s="16">
        <v>40</v>
      </c>
      <c r="B46" s="17" t="s">
        <v>16</v>
      </c>
      <c r="C46" s="16">
        <v>250</v>
      </c>
      <c r="D46" s="18" t="s">
        <v>71</v>
      </c>
      <c r="E46" s="19">
        <v>364</v>
      </c>
      <c r="F46" s="20">
        <v>416</v>
      </c>
      <c r="G46" s="20">
        <v>503</v>
      </c>
      <c r="H46" s="21">
        <v>919</v>
      </c>
      <c r="I46" s="19">
        <v>1</v>
      </c>
      <c r="J46" s="20">
        <v>-1</v>
      </c>
      <c r="K46" s="20">
        <v>0</v>
      </c>
      <c r="L46" s="21">
        <v>-1</v>
      </c>
      <c r="M46" s="22">
        <v>106</v>
      </c>
      <c r="N46" s="23">
        <v>0.11534276387377584</v>
      </c>
      <c r="O46" s="24">
        <v>532</v>
      </c>
      <c r="P46" s="23">
        <v>0.57889009793253532</v>
      </c>
      <c r="Q46" s="24">
        <v>281</v>
      </c>
      <c r="R46" s="25">
        <v>0.30576713819368878</v>
      </c>
    </row>
    <row r="47" spans="1:18" ht="16.5" customHeight="1" x14ac:dyDescent="0.15">
      <c r="A47" s="16">
        <v>40</v>
      </c>
      <c r="B47" s="17" t="s">
        <v>16</v>
      </c>
      <c r="C47" s="16">
        <v>260</v>
      </c>
      <c r="D47" s="18" t="s">
        <v>72</v>
      </c>
      <c r="E47" s="19">
        <v>369</v>
      </c>
      <c r="F47" s="20">
        <v>455</v>
      </c>
      <c r="G47" s="20">
        <v>535</v>
      </c>
      <c r="H47" s="21">
        <v>990</v>
      </c>
      <c r="I47" s="19">
        <v>3</v>
      </c>
      <c r="J47" s="20">
        <v>-1</v>
      </c>
      <c r="K47" s="20">
        <v>2</v>
      </c>
      <c r="L47" s="21">
        <v>1</v>
      </c>
      <c r="M47" s="22">
        <v>134</v>
      </c>
      <c r="N47" s="23">
        <v>0.13535353535353536</v>
      </c>
      <c r="O47" s="24">
        <v>535</v>
      </c>
      <c r="P47" s="23">
        <v>0.54040404040404044</v>
      </c>
      <c r="Q47" s="24">
        <v>321</v>
      </c>
      <c r="R47" s="25">
        <v>0.32424242424242422</v>
      </c>
    </row>
    <row r="48" spans="1:18" ht="16.5" customHeight="1" x14ac:dyDescent="0.15">
      <c r="A48" s="16">
        <v>40</v>
      </c>
      <c r="B48" s="17" t="s">
        <v>16</v>
      </c>
      <c r="C48" s="16">
        <v>270</v>
      </c>
      <c r="D48" s="18" t="s">
        <v>73</v>
      </c>
      <c r="E48" s="19">
        <v>480</v>
      </c>
      <c r="F48" s="20">
        <v>580</v>
      </c>
      <c r="G48" s="20">
        <v>609</v>
      </c>
      <c r="H48" s="21">
        <v>1189</v>
      </c>
      <c r="I48" s="19">
        <v>1</v>
      </c>
      <c r="J48" s="20">
        <v>3</v>
      </c>
      <c r="K48" s="20">
        <v>2</v>
      </c>
      <c r="L48" s="21">
        <v>5</v>
      </c>
      <c r="M48" s="22">
        <v>127</v>
      </c>
      <c r="N48" s="23">
        <v>0.10681244743481917</v>
      </c>
      <c r="O48" s="24">
        <v>617</v>
      </c>
      <c r="P48" s="23">
        <v>0.51892346509671994</v>
      </c>
      <c r="Q48" s="24">
        <v>445</v>
      </c>
      <c r="R48" s="25">
        <v>0.3742640874684609</v>
      </c>
    </row>
    <row r="49" spans="1:18" ht="16.5" customHeight="1" x14ac:dyDescent="0.15">
      <c r="A49" s="16">
        <v>40</v>
      </c>
      <c r="B49" s="17" t="s">
        <v>16</v>
      </c>
      <c r="C49" s="16">
        <v>280</v>
      </c>
      <c r="D49" s="18" t="s">
        <v>74</v>
      </c>
      <c r="E49" s="19">
        <v>144</v>
      </c>
      <c r="F49" s="20">
        <v>165</v>
      </c>
      <c r="G49" s="20">
        <v>154</v>
      </c>
      <c r="H49" s="21">
        <v>319</v>
      </c>
      <c r="I49" s="19">
        <v>0</v>
      </c>
      <c r="J49" s="20">
        <v>1</v>
      </c>
      <c r="K49" s="20">
        <v>0</v>
      </c>
      <c r="L49" s="21">
        <v>1</v>
      </c>
      <c r="M49" s="22">
        <v>37</v>
      </c>
      <c r="N49" s="23">
        <v>0.11598746081504702</v>
      </c>
      <c r="O49" s="24">
        <v>172</v>
      </c>
      <c r="P49" s="23">
        <v>0.53918495297805646</v>
      </c>
      <c r="Q49" s="24">
        <v>110</v>
      </c>
      <c r="R49" s="25">
        <v>0.34482758620689657</v>
      </c>
    </row>
    <row r="50" spans="1:18" ht="16.5" customHeight="1" x14ac:dyDescent="0.15">
      <c r="A50" s="16"/>
      <c r="B50" s="17" t="s">
        <v>182</v>
      </c>
      <c r="C50" s="16"/>
      <c r="D50" s="18"/>
      <c r="E50" s="19">
        <f t="shared" ref="E50:M50" si="3">SUM(E43:E49)</f>
        <v>2307</v>
      </c>
      <c r="F50" s="20">
        <f t="shared" si="3"/>
        <v>2753</v>
      </c>
      <c r="G50" s="20">
        <f t="shared" si="3"/>
        <v>3014</v>
      </c>
      <c r="H50" s="21">
        <f t="shared" si="3"/>
        <v>5767</v>
      </c>
      <c r="I50" s="19">
        <f t="shared" si="3"/>
        <v>13</v>
      </c>
      <c r="J50" s="20">
        <f t="shared" si="3"/>
        <v>6</v>
      </c>
      <c r="K50" s="20">
        <f t="shared" si="3"/>
        <v>4</v>
      </c>
      <c r="L50" s="21">
        <f t="shared" si="3"/>
        <v>10</v>
      </c>
      <c r="M50" s="22">
        <f t="shared" si="3"/>
        <v>679</v>
      </c>
      <c r="N50" s="23">
        <f>M50/$H$50</f>
        <v>0.11773885902548986</v>
      </c>
      <c r="O50" s="24">
        <f>SUM(O43:O49)</f>
        <v>3187</v>
      </c>
      <c r="P50" s="23">
        <f>O50/$H$50</f>
        <v>0.55262701577943474</v>
      </c>
      <c r="Q50" s="24">
        <f>SUM(Q43:Q49)</f>
        <v>1901</v>
      </c>
      <c r="R50" s="23">
        <f>Q50/$H$50</f>
        <v>0.32963412519507546</v>
      </c>
    </row>
    <row r="51" spans="1:18" ht="16.5" customHeight="1" x14ac:dyDescent="0.15">
      <c r="A51" s="16">
        <v>50</v>
      </c>
      <c r="B51" s="17" t="s">
        <v>18</v>
      </c>
      <c r="C51" s="16">
        <v>290</v>
      </c>
      <c r="D51" s="18" t="s">
        <v>75</v>
      </c>
      <c r="E51" s="19">
        <v>104</v>
      </c>
      <c r="F51" s="20">
        <v>135</v>
      </c>
      <c r="G51" s="20">
        <v>121</v>
      </c>
      <c r="H51" s="21">
        <v>256</v>
      </c>
      <c r="I51" s="19">
        <v>0</v>
      </c>
      <c r="J51" s="20">
        <v>-4</v>
      </c>
      <c r="K51" s="20">
        <v>-2</v>
      </c>
      <c r="L51" s="21">
        <v>-6</v>
      </c>
      <c r="M51" s="22">
        <v>14</v>
      </c>
      <c r="N51" s="23">
        <v>5.46875E-2</v>
      </c>
      <c r="O51" s="24">
        <v>157</v>
      </c>
      <c r="P51" s="23">
        <v>0.61328125</v>
      </c>
      <c r="Q51" s="24">
        <v>85</v>
      </c>
      <c r="R51" s="25">
        <v>0.33203125</v>
      </c>
    </row>
    <row r="52" spans="1:18" ht="16.5" customHeight="1" x14ac:dyDescent="0.15">
      <c r="A52" s="16">
        <v>50</v>
      </c>
      <c r="B52" s="17" t="s">
        <v>18</v>
      </c>
      <c r="C52" s="16">
        <v>300</v>
      </c>
      <c r="D52" s="18" t="s">
        <v>76</v>
      </c>
      <c r="E52" s="19">
        <v>84</v>
      </c>
      <c r="F52" s="20">
        <v>111</v>
      </c>
      <c r="G52" s="20">
        <v>95</v>
      </c>
      <c r="H52" s="21">
        <v>206</v>
      </c>
      <c r="I52" s="19">
        <v>-1</v>
      </c>
      <c r="J52" s="20">
        <v>0</v>
      </c>
      <c r="K52" s="20">
        <v>0</v>
      </c>
      <c r="L52" s="21">
        <v>0</v>
      </c>
      <c r="M52" s="22">
        <v>12</v>
      </c>
      <c r="N52" s="23">
        <v>5.8252427184466021E-2</v>
      </c>
      <c r="O52" s="24">
        <v>135</v>
      </c>
      <c r="P52" s="23">
        <v>0.65533980582524276</v>
      </c>
      <c r="Q52" s="24">
        <v>59</v>
      </c>
      <c r="R52" s="25">
        <v>0.28640776699029125</v>
      </c>
    </row>
    <row r="53" spans="1:18" ht="16.5" customHeight="1" x14ac:dyDescent="0.15">
      <c r="A53" s="16">
        <v>50</v>
      </c>
      <c r="B53" s="17" t="s">
        <v>18</v>
      </c>
      <c r="C53" s="16">
        <v>310</v>
      </c>
      <c r="D53" s="18" t="s">
        <v>77</v>
      </c>
      <c r="E53" s="19">
        <v>9</v>
      </c>
      <c r="F53" s="20">
        <v>9</v>
      </c>
      <c r="G53" s="20">
        <v>8</v>
      </c>
      <c r="H53" s="21">
        <v>17</v>
      </c>
      <c r="I53" s="19">
        <v>-1</v>
      </c>
      <c r="J53" s="20">
        <v>0</v>
      </c>
      <c r="K53" s="20">
        <v>-1</v>
      </c>
      <c r="L53" s="21">
        <v>-1</v>
      </c>
      <c r="M53" s="22">
        <v>2</v>
      </c>
      <c r="N53" s="23">
        <v>0.11764705882352941</v>
      </c>
      <c r="O53" s="24">
        <v>13</v>
      </c>
      <c r="P53" s="23">
        <v>0.76470588235294112</v>
      </c>
      <c r="Q53" s="24">
        <v>2</v>
      </c>
      <c r="R53" s="25">
        <v>0.11764705882352941</v>
      </c>
    </row>
    <row r="54" spans="1:18" ht="16.5" customHeight="1" x14ac:dyDescent="0.15">
      <c r="A54" s="16">
        <v>50</v>
      </c>
      <c r="B54" s="17" t="s">
        <v>18</v>
      </c>
      <c r="C54" s="16">
        <v>320</v>
      </c>
      <c r="D54" s="18" t="s">
        <v>78</v>
      </c>
      <c r="E54" s="19">
        <v>6</v>
      </c>
      <c r="F54" s="20">
        <v>6</v>
      </c>
      <c r="G54" s="20">
        <v>4</v>
      </c>
      <c r="H54" s="21">
        <v>10</v>
      </c>
      <c r="I54" s="19">
        <v>0</v>
      </c>
      <c r="J54" s="20">
        <v>0</v>
      </c>
      <c r="K54" s="20">
        <v>0</v>
      </c>
      <c r="L54" s="21">
        <v>0</v>
      </c>
      <c r="M54" s="22">
        <v>0</v>
      </c>
      <c r="N54" s="23">
        <v>0</v>
      </c>
      <c r="O54" s="24">
        <v>8</v>
      </c>
      <c r="P54" s="23">
        <v>0.8</v>
      </c>
      <c r="Q54" s="24">
        <v>2</v>
      </c>
      <c r="R54" s="25">
        <v>0.2</v>
      </c>
    </row>
    <row r="55" spans="1:18" ht="16.5" customHeight="1" x14ac:dyDescent="0.15">
      <c r="A55" s="16">
        <v>50</v>
      </c>
      <c r="B55" s="17" t="s">
        <v>18</v>
      </c>
      <c r="C55" s="16">
        <v>330</v>
      </c>
      <c r="D55" s="18" t="s">
        <v>79</v>
      </c>
      <c r="E55" s="19">
        <v>54</v>
      </c>
      <c r="F55" s="20">
        <v>47</v>
      </c>
      <c r="G55" s="20">
        <v>51</v>
      </c>
      <c r="H55" s="21">
        <v>98</v>
      </c>
      <c r="I55" s="19">
        <v>-2</v>
      </c>
      <c r="J55" s="20">
        <v>-2</v>
      </c>
      <c r="K55" s="20">
        <v>-3</v>
      </c>
      <c r="L55" s="21">
        <v>-5</v>
      </c>
      <c r="M55" s="22">
        <v>6</v>
      </c>
      <c r="N55" s="23">
        <v>6.1224489795918366E-2</v>
      </c>
      <c r="O55" s="24">
        <v>61</v>
      </c>
      <c r="P55" s="23">
        <v>0.62244897959183676</v>
      </c>
      <c r="Q55" s="24">
        <v>31</v>
      </c>
      <c r="R55" s="25">
        <v>0.31632653061224492</v>
      </c>
    </row>
    <row r="56" spans="1:18" ht="16.5" customHeight="1" x14ac:dyDescent="0.15">
      <c r="A56" s="16">
        <v>50</v>
      </c>
      <c r="B56" s="17" t="s">
        <v>18</v>
      </c>
      <c r="C56" s="16">
        <v>331</v>
      </c>
      <c r="D56" s="18" t="s">
        <v>80</v>
      </c>
      <c r="E56" s="19">
        <v>16</v>
      </c>
      <c r="F56" s="20">
        <v>12</v>
      </c>
      <c r="G56" s="20">
        <v>17</v>
      </c>
      <c r="H56" s="21">
        <v>29</v>
      </c>
      <c r="I56" s="19">
        <v>0</v>
      </c>
      <c r="J56" s="20">
        <v>0</v>
      </c>
      <c r="K56" s="20">
        <v>-1</v>
      </c>
      <c r="L56" s="21">
        <v>-1</v>
      </c>
      <c r="M56" s="22">
        <v>1</v>
      </c>
      <c r="N56" s="23">
        <v>3.4482758620689655E-2</v>
      </c>
      <c r="O56" s="24">
        <v>15</v>
      </c>
      <c r="P56" s="23">
        <v>0.51724137931034486</v>
      </c>
      <c r="Q56" s="24">
        <v>13</v>
      </c>
      <c r="R56" s="25">
        <v>0.44827586206896552</v>
      </c>
    </row>
    <row r="57" spans="1:18" ht="16.5" customHeight="1" x14ac:dyDescent="0.15">
      <c r="A57" s="16">
        <v>50</v>
      </c>
      <c r="B57" s="17" t="s">
        <v>18</v>
      </c>
      <c r="C57" s="16">
        <v>340</v>
      </c>
      <c r="D57" s="18" t="s">
        <v>81</v>
      </c>
      <c r="E57" s="19">
        <v>24</v>
      </c>
      <c r="F57" s="20">
        <v>27</v>
      </c>
      <c r="G57" s="20">
        <v>23</v>
      </c>
      <c r="H57" s="21">
        <v>50</v>
      </c>
      <c r="I57" s="19">
        <v>0</v>
      </c>
      <c r="J57" s="20">
        <v>0</v>
      </c>
      <c r="K57" s="20">
        <v>0</v>
      </c>
      <c r="L57" s="21">
        <v>0</v>
      </c>
      <c r="M57" s="22">
        <v>4</v>
      </c>
      <c r="N57" s="23">
        <v>0.08</v>
      </c>
      <c r="O57" s="24">
        <v>26</v>
      </c>
      <c r="P57" s="23">
        <v>0.52</v>
      </c>
      <c r="Q57" s="24">
        <v>20</v>
      </c>
      <c r="R57" s="25">
        <v>0.4</v>
      </c>
    </row>
    <row r="58" spans="1:18" ht="16.5" customHeight="1" x14ac:dyDescent="0.15">
      <c r="A58" s="16">
        <v>50</v>
      </c>
      <c r="B58" s="17" t="s">
        <v>18</v>
      </c>
      <c r="C58" s="16">
        <v>350</v>
      </c>
      <c r="D58" s="18" t="s">
        <v>82</v>
      </c>
      <c r="E58" s="19">
        <v>72</v>
      </c>
      <c r="F58" s="20">
        <v>77</v>
      </c>
      <c r="G58" s="20">
        <v>72</v>
      </c>
      <c r="H58" s="21">
        <v>149</v>
      </c>
      <c r="I58" s="19">
        <v>-1</v>
      </c>
      <c r="J58" s="20">
        <v>-1</v>
      </c>
      <c r="K58" s="20">
        <v>-1</v>
      </c>
      <c r="L58" s="21">
        <v>-2</v>
      </c>
      <c r="M58" s="22">
        <v>14</v>
      </c>
      <c r="N58" s="23">
        <v>9.3959731543624164E-2</v>
      </c>
      <c r="O58" s="24">
        <v>84</v>
      </c>
      <c r="P58" s="23">
        <v>0.56375838926174493</v>
      </c>
      <c r="Q58" s="24">
        <v>51</v>
      </c>
      <c r="R58" s="25">
        <v>0.34228187919463088</v>
      </c>
    </row>
    <row r="59" spans="1:18" ht="16.5" customHeight="1" x14ac:dyDescent="0.15">
      <c r="A59" s="16">
        <v>50</v>
      </c>
      <c r="B59" s="17" t="s">
        <v>18</v>
      </c>
      <c r="C59" s="16">
        <v>360</v>
      </c>
      <c r="D59" s="18" t="s">
        <v>83</v>
      </c>
      <c r="E59" s="19">
        <v>27</v>
      </c>
      <c r="F59" s="20">
        <v>40</v>
      </c>
      <c r="G59" s="20">
        <v>26</v>
      </c>
      <c r="H59" s="21">
        <v>66</v>
      </c>
      <c r="I59" s="19">
        <v>-2</v>
      </c>
      <c r="J59" s="20">
        <v>0</v>
      </c>
      <c r="K59" s="20">
        <v>-2</v>
      </c>
      <c r="L59" s="21">
        <v>-2</v>
      </c>
      <c r="M59" s="22">
        <v>5</v>
      </c>
      <c r="N59" s="23">
        <v>7.575757575757576E-2</v>
      </c>
      <c r="O59" s="24">
        <v>50</v>
      </c>
      <c r="P59" s="23">
        <v>0.75757575757575757</v>
      </c>
      <c r="Q59" s="24">
        <v>11</v>
      </c>
      <c r="R59" s="25">
        <v>0.16666666666666666</v>
      </c>
    </row>
    <row r="60" spans="1:18" ht="16.5" customHeight="1" x14ac:dyDescent="0.15">
      <c r="A60" s="16">
        <v>50</v>
      </c>
      <c r="B60" s="17" t="s">
        <v>18</v>
      </c>
      <c r="C60" s="16">
        <v>370</v>
      </c>
      <c r="D60" s="18" t="s">
        <v>84</v>
      </c>
      <c r="E60" s="19">
        <v>78</v>
      </c>
      <c r="F60" s="20">
        <v>78</v>
      </c>
      <c r="G60" s="20">
        <v>65</v>
      </c>
      <c r="H60" s="21">
        <v>143</v>
      </c>
      <c r="I60" s="19">
        <v>-1</v>
      </c>
      <c r="J60" s="20">
        <v>0</v>
      </c>
      <c r="K60" s="20">
        <v>-1</v>
      </c>
      <c r="L60" s="21">
        <v>-1</v>
      </c>
      <c r="M60" s="22">
        <v>6</v>
      </c>
      <c r="N60" s="23">
        <v>4.195804195804196E-2</v>
      </c>
      <c r="O60" s="24">
        <v>83</v>
      </c>
      <c r="P60" s="23">
        <v>0.58041958041958042</v>
      </c>
      <c r="Q60" s="24">
        <v>54</v>
      </c>
      <c r="R60" s="25">
        <v>0.3776223776223776</v>
      </c>
    </row>
    <row r="61" spans="1:18" ht="16.5" customHeight="1" x14ac:dyDescent="0.15">
      <c r="A61" s="16">
        <v>50</v>
      </c>
      <c r="B61" s="17" t="s">
        <v>18</v>
      </c>
      <c r="C61" s="16">
        <v>380</v>
      </c>
      <c r="D61" s="18" t="s">
        <v>85</v>
      </c>
      <c r="E61" s="19">
        <v>54</v>
      </c>
      <c r="F61" s="20">
        <v>69</v>
      </c>
      <c r="G61" s="20">
        <v>85</v>
      </c>
      <c r="H61" s="21">
        <v>154</v>
      </c>
      <c r="I61" s="19">
        <v>0</v>
      </c>
      <c r="J61" s="20">
        <v>0</v>
      </c>
      <c r="K61" s="20">
        <v>0</v>
      </c>
      <c r="L61" s="21">
        <v>0</v>
      </c>
      <c r="M61" s="22">
        <v>19</v>
      </c>
      <c r="N61" s="23">
        <v>0.12337662337662338</v>
      </c>
      <c r="O61" s="24">
        <v>85</v>
      </c>
      <c r="P61" s="23">
        <v>0.55194805194805197</v>
      </c>
      <c r="Q61" s="24">
        <v>50</v>
      </c>
      <c r="R61" s="25">
        <v>0.32467532467532467</v>
      </c>
    </row>
    <row r="62" spans="1:18" ht="16.5" customHeight="1" x14ac:dyDescent="0.15">
      <c r="A62" s="16">
        <v>50</v>
      </c>
      <c r="B62" s="17" t="s">
        <v>18</v>
      </c>
      <c r="C62" s="16">
        <v>390</v>
      </c>
      <c r="D62" s="18" t="s">
        <v>86</v>
      </c>
      <c r="E62" s="19">
        <v>45</v>
      </c>
      <c r="F62" s="20">
        <v>63</v>
      </c>
      <c r="G62" s="20">
        <v>60</v>
      </c>
      <c r="H62" s="21">
        <v>123</v>
      </c>
      <c r="I62" s="19">
        <v>-1</v>
      </c>
      <c r="J62" s="20">
        <v>-3</v>
      </c>
      <c r="K62" s="20">
        <v>-1</v>
      </c>
      <c r="L62" s="21">
        <v>-4</v>
      </c>
      <c r="M62" s="22">
        <v>5</v>
      </c>
      <c r="N62" s="23">
        <v>4.065040650406504E-2</v>
      </c>
      <c r="O62" s="24">
        <v>85</v>
      </c>
      <c r="P62" s="23">
        <v>0.69105691056910568</v>
      </c>
      <c r="Q62" s="24">
        <v>33</v>
      </c>
      <c r="R62" s="25">
        <v>0.26829268292682928</v>
      </c>
    </row>
    <row r="63" spans="1:18" ht="16.5" customHeight="1" x14ac:dyDescent="0.15">
      <c r="A63" s="16">
        <v>50</v>
      </c>
      <c r="B63" s="17" t="s">
        <v>18</v>
      </c>
      <c r="C63" s="16">
        <v>400</v>
      </c>
      <c r="D63" s="18" t="s">
        <v>87</v>
      </c>
      <c r="E63" s="19">
        <v>64</v>
      </c>
      <c r="F63" s="20">
        <v>83</v>
      </c>
      <c r="G63" s="20">
        <v>102</v>
      </c>
      <c r="H63" s="21">
        <v>185</v>
      </c>
      <c r="I63" s="19">
        <v>0</v>
      </c>
      <c r="J63" s="20">
        <v>0</v>
      </c>
      <c r="K63" s="20">
        <v>-1</v>
      </c>
      <c r="L63" s="21">
        <v>-1</v>
      </c>
      <c r="M63" s="22">
        <v>9</v>
      </c>
      <c r="N63" s="23">
        <v>4.8648648648648651E-2</v>
      </c>
      <c r="O63" s="24">
        <v>115</v>
      </c>
      <c r="P63" s="23">
        <v>0.6216216216216216</v>
      </c>
      <c r="Q63" s="24">
        <v>61</v>
      </c>
      <c r="R63" s="25">
        <v>0.32972972972972975</v>
      </c>
    </row>
    <row r="64" spans="1:18" ht="16.5" customHeight="1" x14ac:dyDescent="0.15">
      <c r="A64" s="16">
        <v>50</v>
      </c>
      <c r="B64" s="17" t="s">
        <v>18</v>
      </c>
      <c r="C64" s="16">
        <v>410</v>
      </c>
      <c r="D64" s="18" t="s">
        <v>88</v>
      </c>
      <c r="E64" s="19">
        <v>146</v>
      </c>
      <c r="F64" s="20">
        <v>178</v>
      </c>
      <c r="G64" s="20">
        <v>193</v>
      </c>
      <c r="H64" s="21">
        <v>371</v>
      </c>
      <c r="I64" s="19">
        <v>-2</v>
      </c>
      <c r="J64" s="20">
        <v>-1</v>
      </c>
      <c r="K64" s="20">
        <v>-2</v>
      </c>
      <c r="L64" s="21">
        <v>-3</v>
      </c>
      <c r="M64" s="22">
        <v>29</v>
      </c>
      <c r="N64" s="23">
        <v>7.8167115902964962E-2</v>
      </c>
      <c r="O64" s="24">
        <v>203</v>
      </c>
      <c r="P64" s="23">
        <v>0.54716981132075471</v>
      </c>
      <c r="Q64" s="24">
        <v>139</v>
      </c>
      <c r="R64" s="25">
        <v>0.3746630727762803</v>
      </c>
    </row>
    <row r="65" spans="1:18" ht="16.5" customHeight="1" x14ac:dyDescent="0.15">
      <c r="A65" s="16">
        <v>50</v>
      </c>
      <c r="B65" s="17" t="s">
        <v>18</v>
      </c>
      <c r="C65" s="16">
        <v>420</v>
      </c>
      <c r="D65" s="18" t="s">
        <v>89</v>
      </c>
      <c r="E65" s="19">
        <v>126</v>
      </c>
      <c r="F65" s="20">
        <v>177</v>
      </c>
      <c r="G65" s="20">
        <v>178</v>
      </c>
      <c r="H65" s="21">
        <v>355</v>
      </c>
      <c r="I65" s="19">
        <v>2</v>
      </c>
      <c r="J65" s="20">
        <v>1</v>
      </c>
      <c r="K65" s="20">
        <v>1</v>
      </c>
      <c r="L65" s="21">
        <v>2</v>
      </c>
      <c r="M65" s="22">
        <v>30</v>
      </c>
      <c r="N65" s="23">
        <v>8.4507042253521125E-2</v>
      </c>
      <c r="O65" s="24">
        <v>194</v>
      </c>
      <c r="P65" s="23">
        <v>0.54647887323943667</v>
      </c>
      <c r="Q65" s="24">
        <v>131</v>
      </c>
      <c r="R65" s="25">
        <v>0.36901408450704226</v>
      </c>
    </row>
    <row r="66" spans="1:18" ht="16.5" customHeight="1" x14ac:dyDescent="0.15">
      <c r="A66" s="16"/>
      <c r="B66" s="17" t="s">
        <v>182</v>
      </c>
      <c r="C66" s="16"/>
      <c r="D66" s="18"/>
      <c r="E66" s="19">
        <f t="shared" ref="E66:M66" si="4">SUM(E51:E65)</f>
        <v>909</v>
      </c>
      <c r="F66" s="20">
        <f t="shared" si="4"/>
        <v>1112</v>
      </c>
      <c r="G66" s="20">
        <f t="shared" si="4"/>
        <v>1100</v>
      </c>
      <c r="H66" s="21">
        <f t="shared" si="4"/>
        <v>2212</v>
      </c>
      <c r="I66" s="19">
        <f t="shared" si="4"/>
        <v>-9</v>
      </c>
      <c r="J66" s="20">
        <f t="shared" si="4"/>
        <v>-10</v>
      </c>
      <c r="K66" s="20">
        <f t="shared" si="4"/>
        <v>-14</v>
      </c>
      <c r="L66" s="21">
        <f t="shared" si="4"/>
        <v>-24</v>
      </c>
      <c r="M66" s="22">
        <f t="shared" si="4"/>
        <v>156</v>
      </c>
      <c r="N66" s="23">
        <f>M66/$H$66</f>
        <v>7.0524412296564198E-2</v>
      </c>
      <c r="O66" s="24">
        <f>SUM(O51:O65)</f>
        <v>1314</v>
      </c>
      <c r="P66" s="23">
        <f>O66/$H$66</f>
        <v>0.5940325497287523</v>
      </c>
      <c r="Q66" s="24">
        <f>SUM(Q51:Q65)</f>
        <v>742</v>
      </c>
      <c r="R66" s="23">
        <f>Q66/$H$66</f>
        <v>0.33544303797468356</v>
      </c>
    </row>
    <row r="67" spans="1:18" ht="16.5" customHeight="1" x14ac:dyDescent="0.15">
      <c r="A67" s="16">
        <v>60</v>
      </c>
      <c r="B67" s="17" t="s">
        <v>19</v>
      </c>
      <c r="C67" s="16">
        <v>430</v>
      </c>
      <c r="D67" s="18" t="s">
        <v>90</v>
      </c>
      <c r="E67" s="19">
        <v>145</v>
      </c>
      <c r="F67" s="20">
        <v>195</v>
      </c>
      <c r="G67" s="20">
        <v>212</v>
      </c>
      <c r="H67" s="21">
        <v>407</v>
      </c>
      <c r="I67" s="19">
        <v>2</v>
      </c>
      <c r="J67" s="20">
        <v>3</v>
      </c>
      <c r="K67" s="20">
        <v>3</v>
      </c>
      <c r="L67" s="21">
        <v>6</v>
      </c>
      <c r="M67" s="22">
        <v>58</v>
      </c>
      <c r="N67" s="23">
        <v>0.14250614250614252</v>
      </c>
      <c r="O67" s="24">
        <v>255</v>
      </c>
      <c r="P67" s="23">
        <v>0.62653562653562656</v>
      </c>
      <c r="Q67" s="24">
        <v>94</v>
      </c>
      <c r="R67" s="25">
        <v>0.23095823095823095</v>
      </c>
    </row>
    <row r="68" spans="1:18" ht="16.5" customHeight="1" x14ac:dyDescent="0.15">
      <c r="A68" s="16">
        <v>60</v>
      </c>
      <c r="B68" s="17" t="s">
        <v>19</v>
      </c>
      <c r="C68" s="16">
        <v>440</v>
      </c>
      <c r="D68" s="18" t="s">
        <v>91</v>
      </c>
      <c r="E68" s="19">
        <v>35</v>
      </c>
      <c r="F68" s="20">
        <v>57</v>
      </c>
      <c r="G68" s="20">
        <v>72</v>
      </c>
      <c r="H68" s="21">
        <v>129</v>
      </c>
      <c r="I68" s="19">
        <v>1</v>
      </c>
      <c r="J68" s="20">
        <v>2</v>
      </c>
      <c r="K68" s="20">
        <v>1</v>
      </c>
      <c r="L68" s="21">
        <v>3</v>
      </c>
      <c r="M68" s="22">
        <v>12</v>
      </c>
      <c r="N68" s="23">
        <v>9.3023255813953487E-2</v>
      </c>
      <c r="O68" s="24">
        <v>74</v>
      </c>
      <c r="P68" s="23">
        <v>0.5736434108527132</v>
      </c>
      <c r="Q68" s="24">
        <v>43</v>
      </c>
      <c r="R68" s="25">
        <v>0.33333333333333331</v>
      </c>
    </row>
    <row r="69" spans="1:18" ht="16.5" customHeight="1" x14ac:dyDescent="0.15">
      <c r="A69" s="16">
        <v>60</v>
      </c>
      <c r="B69" s="17" t="s">
        <v>19</v>
      </c>
      <c r="C69" s="16">
        <v>450</v>
      </c>
      <c r="D69" s="18" t="s">
        <v>92</v>
      </c>
      <c r="E69" s="19">
        <v>8</v>
      </c>
      <c r="F69" s="20">
        <v>9</v>
      </c>
      <c r="G69" s="20">
        <v>6</v>
      </c>
      <c r="H69" s="21">
        <v>15</v>
      </c>
      <c r="I69" s="19">
        <v>-2</v>
      </c>
      <c r="J69" s="20">
        <v>-3</v>
      </c>
      <c r="K69" s="20">
        <v>-3</v>
      </c>
      <c r="L69" s="21">
        <v>-6</v>
      </c>
      <c r="M69" s="22">
        <v>2</v>
      </c>
      <c r="N69" s="23">
        <v>0.13333333333333333</v>
      </c>
      <c r="O69" s="24">
        <v>8</v>
      </c>
      <c r="P69" s="23">
        <v>0.53333333333333333</v>
      </c>
      <c r="Q69" s="24">
        <v>5</v>
      </c>
      <c r="R69" s="25">
        <v>0.33333333333333331</v>
      </c>
    </row>
    <row r="70" spans="1:18" ht="16.5" customHeight="1" x14ac:dyDescent="0.15">
      <c r="A70" s="16">
        <v>60</v>
      </c>
      <c r="B70" s="17" t="s">
        <v>19</v>
      </c>
      <c r="C70" s="16">
        <v>460</v>
      </c>
      <c r="D70" s="18" t="s">
        <v>93</v>
      </c>
      <c r="E70" s="19">
        <v>61</v>
      </c>
      <c r="F70" s="20">
        <v>102</v>
      </c>
      <c r="G70" s="20">
        <v>104</v>
      </c>
      <c r="H70" s="21">
        <v>206</v>
      </c>
      <c r="I70" s="19">
        <v>0</v>
      </c>
      <c r="J70" s="20">
        <v>-1</v>
      </c>
      <c r="K70" s="20">
        <v>-3</v>
      </c>
      <c r="L70" s="21">
        <v>-4</v>
      </c>
      <c r="M70" s="22">
        <v>21</v>
      </c>
      <c r="N70" s="23">
        <v>0.10194174757281553</v>
      </c>
      <c r="O70" s="24">
        <v>125</v>
      </c>
      <c r="P70" s="23">
        <v>0.60679611650485432</v>
      </c>
      <c r="Q70" s="24">
        <v>60</v>
      </c>
      <c r="R70" s="25">
        <v>0.29126213592233008</v>
      </c>
    </row>
    <row r="71" spans="1:18" ht="16.5" customHeight="1" x14ac:dyDescent="0.15">
      <c r="A71" s="16">
        <v>60</v>
      </c>
      <c r="B71" s="17" t="s">
        <v>19</v>
      </c>
      <c r="C71" s="16">
        <v>470</v>
      </c>
      <c r="D71" s="18" t="s">
        <v>94</v>
      </c>
      <c r="E71" s="19">
        <v>101</v>
      </c>
      <c r="F71" s="20">
        <v>127</v>
      </c>
      <c r="G71" s="20">
        <v>166</v>
      </c>
      <c r="H71" s="21">
        <v>293</v>
      </c>
      <c r="I71" s="19">
        <v>4</v>
      </c>
      <c r="J71" s="20">
        <v>1</v>
      </c>
      <c r="K71" s="20">
        <v>4</v>
      </c>
      <c r="L71" s="21">
        <v>5</v>
      </c>
      <c r="M71" s="22">
        <v>28</v>
      </c>
      <c r="N71" s="23">
        <v>9.556313993174062E-2</v>
      </c>
      <c r="O71" s="24">
        <v>172</v>
      </c>
      <c r="P71" s="23">
        <v>0.58703071672354945</v>
      </c>
      <c r="Q71" s="24">
        <v>93</v>
      </c>
      <c r="R71" s="25">
        <v>0.3174061433447099</v>
      </c>
    </row>
    <row r="72" spans="1:18" ht="16.5" customHeight="1" x14ac:dyDescent="0.15">
      <c r="A72" s="16">
        <v>60</v>
      </c>
      <c r="B72" s="17" t="s">
        <v>19</v>
      </c>
      <c r="C72" s="16">
        <v>480</v>
      </c>
      <c r="D72" s="18" t="s">
        <v>95</v>
      </c>
      <c r="E72" s="19">
        <v>69</v>
      </c>
      <c r="F72" s="20">
        <v>110</v>
      </c>
      <c r="G72" s="20">
        <v>102</v>
      </c>
      <c r="H72" s="21">
        <v>212</v>
      </c>
      <c r="I72" s="19">
        <v>-1</v>
      </c>
      <c r="J72" s="20">
        <v>-2</v>
      </c>
      <c r="K72" s="20">
        <v>-2</v>
      </c>
      <c r="L72" s="21">
        <v>-4</v>
      </c>
      <c r="M72" s="22">
        <v>25</v>
      </c>
      <c r="N72" s="23">
        <v>0.11792452830188679</v>
      </c>
      <c r="O72" s="24">
        <v>117</v>
      </c>
      <c r="P72" s="23">
        <v>0.55188679245283023</v>
      </c>
      <c r="Q72" s="24">
        <v>70</v>
      </c>
      <c r="R72" s="25">
        <v>0.330188679245283</v>
      </c>
    </row>
    <row r="73" spans="1:18" ht="16.5" customHeight="1" x14ac:dyDescent="0.15">
      <c r="A73" s="16">
        <v>60</v>
      </c>
      <c r="B73" s="17" t="s">
        <v>19</v>
      </c>
      <c r="C73" s="16">
        <v>490</v>
      </c>
      <c r="D73" s="18" t="s">
        <v>96</v>
      </c>
      <c r="E73" s="19">
        <v>26</v>
      </c>
      <c r="F73" s="20">
        <v>34</v>
      </c>
      <c r="G73" s="20">
        <v>27</v>
      </c>
      <c r="H73" s="21">
        <v>61</v>
      </c>
      <c r="I73" s="19">
        <v>-6</v>
      </c>
      <c r="J73" s="20">
        <v>-10</v>
      </c>
      <c r="K73" s="20">
        <v>-7</v>
      </c>
      <c r="L73" s="21">
        <v>-17</v>
      </c>
      <c r="M73" s="22">
        <v>4</v>
      </c>
      <c r="N73" s="23">
        <v>6.5573770491803282E-2</v>
      </c>
      <c r="O73" s="24">
        <v>40</v>
      </c>
      <c r="P73" s="23">
        <v>0.65573770491803274</v>
      </c>
      <c r="Q73" s="24">
        <v>17</v>
      </c>
      <c r="R73" s="25">
        <v>0.27868852459016391</v>
      </c>
    </row>
    <row r="74" spans="1:18" ht="16.5" customHeight="1" x14ac:dyDescent="0.15">
      <c r="A74" s="16"/>
      <c r="B74" s="17" t="s">
        <v>182</v>
      </c>
      <c r="C74" s="16"/>
      <c r="D74" s="18"/>
      <c r="E74" s="19">
        <f t="shared" ref="E74:M74" si="5">SUM(E67:E73)</f>
        <v>445</v>
      </c>
      <c r="F74" s="20">
        <f t="shared" si="5"/>
        <v>634</v>
      </c>
      <c r="G74" s="20">
        <f t="shared" si="5"/>
        <v>689</v>
      </c>
      <c r="H74" s="21">
        <f t="shared" si="5"/>
        <v>1323</v>
      </c>
      <c r="I74" s="19">
        <f t="shared" si="5"/>
        <v>-2</v>
      </c>
      <c r="J74" s="20">
        <f t="shared" si="5"/>
        <v>-10</v>
      </c>
      <c r="K74" s="20">
        <f t="shared" si="5"/>
        <v>-7</v>
      </c>
      <c r="L74" s="21">
        <f t="shared" si="5"/>
        <v>-17</v>
      </c>
      <c r="M74" s="22">
        <f t="shared" si="5"/>
        <v>150</v>
      </c>
      <c r="N74" s="23">
        <f>M74/$H$74</f>
        <v>0.11337868480725624</v>
      </c>
      <c r="O74" s="24">
        <f>SUM(O67:O73)</f>
        <v>791</v>
      </c>
      <c r="P74" s="23">
        <f>O74/$H$74</f>
        <v>0.59788359788359791</v>
      </c>
      <c r="Q74" s="24">
        <f>SUM(Q67:Q73)</f>
        <v>382</v>
      </c>
      <c r="R74" s="23">
        <f>Q74/$H$74</f>
        <v>0.28873771730914588</v>
      </c>
    </row>
    <row r="75" spans="1:18" ht="16.5" customHeight="1" x14ac:dyDescent="0.15">
      <c r="A75" s="16">
        <v>70</v>
      </c>
      <c r="B75" s="17" t="s">
        <v>20</v>
      </c>
      <c r="C75" s="16">
        <v>491</v>
      </c>
      <c r="D75" s="18" t="s">
        <v>97</v>
      </c>
      <c r="E75" s="19">
        <v>150</v>
      </c>
      <c r="F75" s="20">
        <v>175</v>
      </c>
      <c r="G75" s="20">
        <v>184</v>
      </c>
      <c r="H75" s="21">
        <v>359</v>
      </c>
      <c r="I75" s="19">
        <v>-1</v>
      </c>
      <c r="J75" s="20">
        <v>-3</v>
      </c>
      <c r="K75" s="20">
        <v>-3</v>
      </c>
      <c r="L75" s="21">
        <v>-6</v>
      </c>
      <c r="M75" s="22">
        <v>67</v>
      </c>
      <c r="N75" s="23">
        <v>0.18662952646239556</v>
      </c>
      <c r="O75" s="24">
        <v>205</v>
      </c>
      <c r="P75" s="23">
        <v>0.57103064066852371</v>
      </c>
      <c r="Q75" s="24">
        <v>87</v>
      </c>
      <c r="R75" s="25">
        <v>0.24233983286908078</v>
      </c>
    </row>
    <row r="76" spans="1:18" ht="16.5" customHeight="1" x14ac:dyDescent="0.15">
      <c r="A76" s="16">
        <v>70</v>
      </c>
      <c r="B76" s="17" t="s">
        <v>20</v>
      </c>
      <c r="C76" s="16">
        <v>492</v>
      </c>
      <c r="D76" s="18" t="s">
        <v>98</v>
      </c>
      <c r="E76" s="19">
        <v>249</v>
      </c>
      <c r="F76" s="20">
        <v>297</v>
      </c>
      <c r="G76" s="20">
        <v>301</v>
      </c>
      <c r="H76" s="21">
        <v>598</v>
      </c>
      <c r="I76" s="19">
        <v>-1</v>
      </c>
      <c r="J76" s="20">
        <v>-3</v>
      </c>
      <c r="K76" s="20">
        <v>1</v>
      </c>
      <c r="L76" s="21">
        <v>-2</v>
      </c>
      <c r="M76" s="22">
        <v>121</v>
      </c>
      <c r="N76" s="23">
        <v>0.20234113712374582</v>
      </c>
      <c r="O76" s="24">
        <v>439</v>
      </c>
      <c r="P76" s="23">
        <v>0.73411371237458189</v>
      </c>
      <c r="Q76" s="24">
        <v>38</v>
      </c>
      <c r="R76" s="25">
        <v>6.354515050167224E-2</v>
      </c>
    </row>
    <row r="77" spans="1:18" ht="16.5" customHeight="1" x14ac:dyDescent="0.15">
      <c r="A77" s="16">
        <v>70</v>
      </c>
      <c r="B77" s="17" t="s">
        <v>20</v>
      </c>
      <c r="C77" s="16">
        <v>493</v>
      </c>
      <c r="D77" s="18" t="s">
        <v>99</v>
      </c>
      <c r="E77" s="19">
        <v>291</v>
      </c>
      <c r="F77" s="20">
        <v>409</v>
      </c>
      <c r="G77" s="20">
        <v>421</v>
      </c>
      <c r="H77" s="21">
        <v>830</v>
      </c>
      <c r="I77" s="19">
        <v>3</v>
      </c>
      <c r="J77" s="20">
        <v>0</v>
      </c>
      <c r="K77" s="20">
        <v>0</v>
      </c>
      <c r="L77" s="21">
        <v>0</v>
      </c>
      <c r="M77" s="22">
        <v>246</v>
      </c>
      <c r="N77" s="23">
        <v>0.29638554216867469</v>
      </c>
      <c r="O77" s="24">
        <v>531</v>
      </c>
      <c r="P77" s="23">
        <v>0.6397590361445783</v>
      </c>
      <c r="Q77" s="24">
        <v>53</v>
      </c>
      <c r="R77" s="25">
        <v>6.3855421686746988E-2</v>
      </c>
    </row>
    <row r="78" spans="1:18" ht="16.5" customHeight="1" x14ac:dyDescent="0.15">
      <c r="A78" s="16">
        <v>70</v>
      </c>
      <c r="B78" s="17" t="s">
        <v>20</v>
      </c>
      <c r="C78" s="16">
        <v>494</v>
      </c>
      <c r="D78" s="18" t="s">
        <v>100</v>
      </c>
      <c r="E78" s="19">
        <v>260</v>
      </c>
      <c r="F78" s="20">
        <v>403</v>
      </c>
      <c r="G78" s="20">
        <v>390</v>
      </c>
      <c r="H78" s="21">
        <v>793</v>
      </c>
      <c r="I78" s="19">
        <v>2</v>
      </c>
      <c r="J78" s="20">
        <v>4</v>
      </c>
      <c r="K78" s="20">
        <v>3</v>
      </c>
      <c r="L78" s="21">
        <v>7</v>
      </c>
      <c r="M78" s="22">
        <v>261</v>
      </c>
      <c r="N78" s="23">
        <v>0.3291298865069357</v>
      </c>
      <c r="O78" s="24">
        <v>491</v>
      </c>
      <c r="P78" s="23">
        <v>0.6191677175283733</v>
      </c>
      <c r="Q78" s="24">
        <v>41</v>
      </c>
      <c r="R78" s="25">
        <v>5.1702395964691047E-2</v>
      </c>
    </row>
    <row r="79" spans="1:18" ht="16.5" customHeight="1" x14ac:dyDescent="0.15">
      <c r="A79" s="16">
        <v>70</v>
      </c>
      <c r="B79" s="17" t="s">
        <v>20</v>
      </c>
      <c r="C79" s="16">
        <v>495</v>
      </c>
      <c r="D79" s="18" t="s">
        <v>101</v>
      </c>
      <c r="E79" s="19">
        <v>295</v>
      </c>
      <c r="F79" s="20">
        <v>383</v>
      </c>
      <c r="G79" s="20">
        <v>372</v>
      </c>
      <c r="H79" s="21">
        <v>755</v>
      </c>
      <c r="I79" s="19">
        <v>-4</v>
      </c>
      <c r="J79" s="20">
        <v>-3</v>
      </c>
      <c r="K79" s="20">
        <v>1</v>
      </c>
      <c r="L79" s="21">
        <v>-2</v>
      </c>
      <c r="M79" s="22">
        <v>170</v>
      </c>
      <c r="N79" s="23">
        <v>0.2251655629139073</v>
      </c>
      <c r="O79" s="24">
        <v>504</v>
      </c>
      <c r="P79" s="23">
        <v>0.66754966887417222</v>
      </c>
      <c r="Q79" s="24">
        <v>81</v>
      </c>
      <c r="R79" s="25">
        <v>0.10728476821192053</v>
      </c>
    </row>
    <row r="80" spans="1:18" ht="16.5" customHeight="1" x14ac:dyDescent="0.15">
      <c r="A80" s="16">
        <v>70</v>
      </c>
      <c r="B80" s="17" t="s">
        <v>20</v>
      </c>
      <c r="C80" s="16">
        <v>496</v>
      </c>
      <c r="D80" s="18" t="s">
        <v>102</v>
      </c>
      <c r="E80" s="19">
        <v>298</v>
      </c>
      <c r="F80" s="20">
        <v>385</v>
      </c>
      <c r="G80" s="20">
        <v>366</v>
      </c>
      <c r="H80" s="21">
        <v>751</v>
      </c>
      <c r="I80" s="19">
        <v>8</v>
      </c>
      <c r="J80" s="20">
        <v>-5</v>
      </c>
      <c r="K80" s="20">
        <v>3</v>
      </c>
      <c r="L80" s="21">
        <v>-2</v>
      </c>
      <c r="M80" s="22">
        <v>214</v>
      </c>
      <c r="N80" s="23">
        <v>0.28495339547270304</v>
      </c>
      <c r="O80" s="24">
        <v>512</v>
      </c>
      <c r="P80" s="23">
        <v>0.68175765645805597</v>
      </c>
      <c r="Q80" s="24">
        <v>25</v>
      </c>
      <c r="R80" s="25">
        <v>3.3288948069241014E-2</v>
      </c>
    </row>
    <row r="81" spans="1:18" ht="16.5" customHeight="1" x14ac:dyDescent="0.15">
      <c r="A81" s="16">
        <v>70</v>
      </c>
      <c r="B81" s="17" t="s">
        <v>20</v>
      </c>
      <c r="C81" s="16">
        <v>497</v>
      </c>
      <c r="D81" s="18" t="s">
        <v>103</v>
      </c>
      <c r="E81" s="19">
        <v>225</v>
      </c>
      <c r="F81" s="20">
        <v>357</v>
      </c>
      <c r="G81" s="20">
        <v>368</v>
      </c>
      <c r="H81" s="21">
        <v>725</v>
      </c>
      <c r="I81" s="19">
        <v>1</v>
      </c>
      <c r="J81" s="20">
        <v>5</v>
      </c>
      <c r="K81" s="20">
        <v>-1</v>
      </c>
      <c r="L81" s="21">
        <v>4</v>
      </c>
      <c r="M81" s="22">
        <v>249</v>
      </c>
      <c r="N81" s="23">
        <v>0.34344827586206894</v>
      </c>
      <c r="O81" s="24">
        <v>445</v>
      </c>
      <c r="P81" s="23">
        <v>0.61379310344827587</v>
      </c>
      <c r="Q81" s="24">
        <v>31</v>
      </c>
      <c r="R81" s="25">
        <v>4.275862068965517E-2</v>
      </c>
    </row>
    <row r="82" spans="1:18" ht="16.5" customHeight="1" x14ac:dyDescent="0.15">
      <c r="A82" s="16">
        <v>70</v>
      </c>
      <c r="B82" s="17" t="s">
        <v>20</v>
      </c>
      <c r="C82" s="16">
        <v>498</v>
      </c>
      <c r="D82" s="18" t="s">
        <v>104</v>
      </c>
      <c r="E82" s="19">
        <v>318</v>
      </c>
      <c r="F82" s="20">
        <v>438</v>
      </c>
      <c r="G82" s="20">
        <v>441</v>
      </c>
      <c r="H82" s="21">
        <v>879</v>
      </c>
      <c r="I82" s="19">
        <v>7</v>
      </c>
      <c r="J82" s="20">
        <v>7</v>
      </c>
      <c r="K82" s="20">
        <v>6</v>
      </c>
      <c r="L82" s="21">
        <v>13</v>
      </c>
      <c r="M82" s="22">
        <v>273</v>
      </c>
      <c r="N82" s="23">
        <v>0.31058020477815701</v>
      </c>
      <c r="O82" s="24">
        <v>517</v>
      </c>
      <c r="P82" s="23">
        <v>0.58816837315130832</v>
      </c>
      <c r="Q82" s="24">
        <v>89</v>
      </c>
      <c r="R82" s="25">
        <v>0.1012514220705347</v>
      </c>
    </row>
    <row r="83" spans="1:18" ht="16.5" customHeight="1" x14ac:dyDescent="0.15">
      <c r="A83" s="16">
        <v>70</v>
      </c>
      <c r="B83" s="17" t="s">
        <v>20</v>
      </c>
      <c r="C83" s="16">
        <v>499</v>
      </c>
      <c r="D83" s="18" t="s">
        <v>105</v>
      </c>
      <c r="E83" s="19">
        <v>48</v>
      </c>
      <c r="F83" s="20">
        <v>68</v>
      </c>
      <c r="G83" s="20">
        <v>65</v>
      </c>
      <c r="H83" s="21">
        <v>133</v>
      </c>
      <c r="I83" s="19">
        <v>24</v>
      </c>
      <c r="J83" s="20">
        <v>30</v>
      </c>
      <c r="K83" s="20">
        <v>32</v>
      </c>
      <c r="L83" s="21">
        <v>62</v>
      </c>
      <c r="M83" s="22">
        <v>13</v>
      </c>
      <c r="N83" s="23">
        <v>9.7744360902255634E-2</v>
      </c>
      <c r="O83" s="24">
        <v>73</v>
      </c>
      <c r="P83" s="23">
        <v>0.54887218045112784</v>
      </c>
      <c r="Q83" s="24">
        <v>47</v>
      </c>
      <c r="R83" s="25">
        <v>0.35338345864661652</v>
      </c>
    </row>
    <row r="84" spans="1:18" ht="16.5" customHeight="1" x14ac:dyDescent="0.15">
      <c r="A84" s="16"/>
      <c r="B84" s="17" t="s">
        <v>182</v>
      </c>
      <c r="C84" s="16"/>
      <c r="D84" s="18"/>
      <c r="E84" s="19">
        <f t="shared" ref="E84:M84" si="6">SUM(E75:E83)</f>
        <v>2134</v>
      </c>
      <c r="F84" s="20">
        <f t="shared" si="6"/>
        <v>2915</v>
      </c>
      <c r="G84" s="20">
        <f t="shared" si="6"/>
        <v>2908</v>
      </c>
      <c r="H84" s="21">
        <f t="shared" si="6"/>
        <v>5823</v>
      </c>
      <c r="I84" s="19">
        <f t="shared" si="6"/>
        <v>39</v>
      </c>
      <c r="J84" s="20">
        <f t="shared" si="6"/>
        <v>32</v>
      </c>
      <c r="K84" s="20">
        <f t="shared" si="6"/>
        <v>42</v>
      </c>
      <c r="L84" s="21">
        <f t="shared" si="6"/>
        <v>74</v>
      </c>
      <c r="M84" s="22">
        <f t="shared" si="6"/>
        <v>1614</v>
      </c>
      <c r="N84" s="23">
        <f>M84/$H$84</f>
        <v>0.2771767130345183</v>
      </c>
      <c r="O84" s="24">
        <f>SUM(O75:O83)</f>
        <v>3717</v>
      </c>
      <c r="P84" s="23">
        <f>O84/$H$84</f>
        <v>0.63833075734157652</v>
      </c>
      <c r="Q84" s="24">
        <f>SUM(Q75:Q83)</f>
        <v>492</v>
      </c>
      <c r="R84" s="23">
        <f>Q84/$H$84</f>
        <v>8.4492529623905202E-2</v>
      </c>
    </row>
    <row r="85" spans="1:18" ht="16.5" customHeight="1" x14ac:dyDescent="0.15">
      <c r="A85" s="16">
        <v>80</v>
      </c>
      <c r="B85" s="17" t="s">
        <v>21</v>
      </c>
      <c r="C85" s="16">
        <v>500</v>
      </c>
      <c r="D85" s="18" t="s">
        <v>106</v>
      </c>
      <c r="E85" s="19">
        <v>133</v>
      </c>
      <c r="F85" s="20">
        <v>173</v>
      </c>
      <c r="G85" s="20">
        <v>162</v>
      </c>
      <c r="H85" s="21">
        <v>335</v>
      </c>
      <c r="I85" s="19">
        <v>-1</v>
      </c>
      <c r="J85" s="20">
        <v>-1</v>
      </c>
      <c r="K85" s="20">
        <v>-1</v>
      </c>
      <c r="L85" s="21">
        <v>-2</v>
      </c>
      <c r="M85" s="22">
        <v>38</v>
      </c>
      <c r="N85" s="23">
        <v>0.11343283582089553</v>
      </c>
      <c r="O85" s="24">
        <v>212</v>
      </c>
      <c r="P85" s="23">
        <v>0.63283582089552237</v>
      </c>
      <c r="Q85" s="24">
        <v>85</v>
      </c>
      <c r="R85" s="25">
        <v>0.2537313432835821</v>
      </c>
    </row>
    <row r="86" spans="1:18" ht="16.5" customHeight="1" x14ac:dyDescent="0.15">
      <c r="A86" s="16">
        <v>80</v>
      </c>
      <c r="B86" s="17" t="s">
        <v>21</v>
      </c>
      <c r="C86" s="16">
        <v>501</v>
      </c>
      <c r="D86" s="18" t="s">
        <v>107</v>
      </c>
      <c r="E86" s="19">
        <v>144</v>
      </c>
      <c r="F86" s="20">
        <v>167</v>
      </c>
      <c r="G86" s="20">
        <v>155</v>
      </c>
      <c r="H86" s="21">
        <v>322</v>
      </c>
      <c r="I86" s="19">
        <v>4</v>
      </c>
      <c r="J86" s="20">
        <v>3</v>
      </c>
      <c r="K86" s="20">
        <v>3</v>
      </c>
      <c r="L86" s="21">
        <v>6</v>
      </c>
      <c r="M86" s="22">
        <v>50</v>
      </c>
      <c r="N86" s="23">
        <v>0.15527950310559005</v>
      </c>
      <c r="O86" s="24">
        <v>172</v>
      </c>
      <c r="P86" s="23">
        <v>0.53416149068322982</v>
      </c>
      <c r="Q86" s="24">
        <v>100</v>
      </c>
      <c r="R86" s="25">
        <v>0.3105590062111801</v>
      </c>
    </row>
    <row r="87" spans="1:18" ht="16.5" customHeight="1" x14ac:dyDescent="0.15">
      <c r="A87" s="16">
        <v>80</v>
      </c>
      <c r="B87" s="17" t="s">
        <v>21</v>
      </c>
      <c r="C87" s="16">
        <v>510</v>
      </c>
      <c r="D87" s="18" t="s">
        <v>108</v>
      </c>
      <c r="E87" s="19">
        <v>70</v>
      </c>
      <c r="F87" s="20">
        <v>69</v>
      </c>
      <c r="G87" s="20">
        <v>85</v>
      </c>
      <c r="H87" s="21">
        <v>154</v>
      </c>
      <c r="I87" s="19">
        <v>6</v>
      </c>
      <c r="J87" s="20">
        <v>6</v>
      </c>
      <c r="K87" s="20">
        <v>8</v>
      </c>
      <c r="L87" s="21">
        <v>14</v>
      </c>
      <c r="M87" s="22">
        <v>14</v>
      </c>
      <c r="N87" s="23">
        <v>9.0909090909090912E-2</v>
      </c>
      <c r="O87" s="24">
        <v>113</v>
      </c>
      <c r="P87" s="23">
        <v>0.73376623376623373</v>
      </c>
      <c r="Q87" s="24">
        <v>27</v>
      </c>
      <c r="R87" s="25">
        <v>0.17532467532467533</v>
      </c>
    </row>
    <row r="88" spans="1:18" ht="16.5" customHeight="1" x14ac:dyDescent="0.15">
      <c r="A88" s="16">
        <v>80</v>
      </c>
      <c r="B88" s="17" t="s">
        <v>21</v>
      </c>
      <c r="C88" s="16">
        <v>520</v>
      </c>
      <c r="D88" s="18" t="s">
        <v>109</v>
      </c>
      <c r="E88" s="19">
        <v>340</v>
      </c>
      <c r="F88" s="20">
        <v>429</v>
      </c>
      <c r="G88" s="20">
        <v>439</v>
      </c>
      <c r="H88" s="21">
        <v>868</v>
      </c>
      <c r="I88" s="19">
        <v>3</v>
      </c>
      <c r="J88" s="20">
        <v>5</v>
      </c>
      <c r="K88" s="20">
        <v>5</v>
      </c>
      <c r="L88" s="21">
        <v>10</v>
      </c>
      <c r="M88" s="22">
        <v>149</v>
      </c>
      <c r="N88" s="23">
        <v>0.17165898617511521</v>
      </c>
      <c r="O88" s="24">
        <v>585</v>
      </c>
      <c r="P88" s="23">
        <v>0.67396313364055305</v>
      </c>
      <c r="Q88" s="24">
        <v>134</v>
      </c>
      <c r="R88" s="25">
        <v>0.15437788018433179</v>
      </c>
    </row>
    <row r="89" spans="1:18" ht="16.5" customHeight="1" x14ac:dyDescent="0.15">
      <c r="A89" s="16">
        <v>80</v>
      </c>
      <c r="B89" s="17" t="s">
        <v>21</v>
      </c>
      <c r="C89" s="16">
        <v>530</v>
      </c>
      <c r="D89" s="18" t="s">
        <v>110</v>
      </c>
      <c r="E89" s="19">
        <v>233</v>
      </c>
      <c r="F89" s="20">
        <v>254</v>
      </c>
      <c r="G89" s="20">
        <v>264</v>
      </c>
      <c r="H89" s="21">
        <v>518</v>
      </c>
      <c r="I89" s="19">
        <v>13</v>
      </c>
      <c r="J89" s="20">
        <v>4</v>
      </c>
      <c r="K89" s="20">
        <v>6</v>
      </c>
      <c r="L89" s="21">
        <v>10</v>
      </c>
      <c r="M89" s="22">
        <v>54</v>
      </c>
      <c r="N89" s="23">
        <v>0.10424710424710425</v>
      </c>
      <c r="O89" s="24">
        <v>354</v>
      </c>
      <c r="P89" s="23">
        <v>0.68339768339768336</v>
      </c>
      <c r="Q89" s="24">
        <v>110</v>
      </c>
      <c r="R89" s="25">
        <v>0.21235521235521235</v>
      </c>
    </row>
    <row r="90" spans="1:18" ht="16.5" customHeight="1" x14ac:dyDescent="0.15">
      <c r="A90" s="16">
        <v>80</v>
      </c>
      <c r="B90" s="17" t="s">
        <v>21</v>
      </c>
      <c r="C90" s="16">
        <v>540</v>
      </c>
      <c r="D90" s="18" t="s">
        <v>111</v>
      </c>
      <c r="E90" s="19">
        <v>132</v>
      </c>
      <c r="F90" s="20">
        <v>159</v>
      </c>
      <c r="G90" s="20">
        <v>146</v>
      </c>
      <c r="H90" s="21">
        <v>305</v>
      </c>
      <c r="I90" s="19">
        <v>-2</v>
      </c>
      <c r="J90" s="20">
        <v>-4</v>
      </c>
      <c r="K90" s="20">
        <v>-6</v>
      </c>
      <c r="L90" s="21">
        <v>-10</v>
      </c>
      <c r="M90" s="22">
        <v>37</v>
      </c>
      <c r="N90" s="23">
        <v>0.12131147540983607</v>
      </c>
      <c r="O90" s="24">
        <v>202</v>
      </c>
      <c r="P90" s="23">
        <v>0.6622950819672131</v>
      </c>
      <c r="Q90" s="24">
        <v>66</v>
      </c>
      <c r="R90" s="25">
        <v>0.21639344262295082</v>
      </c>
    </row>
    <row r="91" spans="1:18" ht="16.5" customHeight="1" x14ac:dyDescent="0.15">
      <c r="A91" s="16">
        <v>80</v>
      </c>
      <c r="B91" s="17" t="s">
        <v>21</v>
      </c>
      <c r="C91" s="16">
        <v>550</v>
      </c>
      <c r="D91" s="18" t="s">
        <v>112</v>
      </c>
      <c r="E91" s="19">
        <v>180</v>
      </c>
      <c r="F91" s="20">
        <v>210</v>
      </c>
      <c r="G91" s="20">
        <v>229</v>
      </c>
      <c r="H91" s="21">
        <v>439</v>
      </c>
      <c r="I91" s="19">
        <v>-1</v>
      </c>
      <c r="J91" s="20">
        <v>-1</v>
      </c>
      <c r="K91" s="20">
        <v>-1</v>
      </c>
      <c r="L91" s="21">
        <v>-2</v>
      </c>
      <c r="M91" s="22">
        <v>40</v>
      </c>
      <c r="N91" s="23">
        <v>9.1116173120728935E-2</v>
      </c>
      <c r="O91" s="24">
        <v>252</v>
      </c>
      <c r="P91" s="23">
        <v>0.57403189066059224</v>
      </c>
      <c r="Q91" s="24">
        <v>147</v>
      </c>
      <c r="R91" s="25">
        <v>0.33485193621867881</v>
      </c>
    </row>
    <row r="92" spans="1:18" ht="16.5" customHeight="1" x14ac:dyDescent="0.15">
      <c r="A92" s="16">
        <v>80</v>
      </c>
      <c r="B92" s="17" t="s">
        <v>21</v>
      </c>
      <c r="C92" s="16">
        <v>560</v>
      </c>
      <c r="D92" s="18" t="s">
        <v>113</v>
      </c>
      <c r="E92" s="19">
        <v>334</v>
      </c>
      <c r="F92" s="20">
        <v>419</v>
      </c>
      <c r="G92" s="20">
        <v>436</v>
      </c>
      <c r="H92" s="21">
        <v>855</v>
      </c>
      <c r="I92" s="19">
        <v>1</v>
      </c>
      <c r="J92" s="20">
        <v>-2</v>
      </c>
      <c r="K92" s="20">
        <v>2</v>
      </c>
      <c r="L92" s="21">
        <v>0</v>
      </c>
      <c r="M92" s="22">
        <v>90</v>
      </c>
      <c r="N92" s="23">
        <v>0.10526315789473684</v>
      </c>
      <c r="O92" s="24">
        <v>543</v>
      </c>
      <c r="P92" s="23">
        <v>0.63508771929824559</v>
      </c>
      <c r="Q92" s="24">
        <v>222</v>
      </c>
      <c r="R92" s="25">
        <v>0.25964912280701752</v>
      </c>
    </row>
    <row r="93" spans="1:18" ht="16.5" customHeight="1" x14ac:dyDescent="0.15">
      <c r="A93" s="16">
        <v>80</v>
      </c>
      <c r="B93" s="17" t="s">
        <v>21</v>
      </c>
      <c r="C93" s="16">
        <v>570</v>
      </c>
      <c r="D93" s="18" t="s">
        <v>114</v>
      </c>
      <c r="E93" s="19">
        <v>64</v>
      </c>
      <c r="F93" s="20">
        <v>89</v>
      </c>
      <c r="G93" s="20">
        <v>82</v>
      </c>
      <c r="H93" s="21">
        <v>171</v>
      </c>
      <c r="I93" s="19">
        <v>1</v>
      </c>
      <c r="J93" s="20">
        <v>-1</v>
      </c>
      <c r="K93" s="20">
        <v>-1</v>
      </c>
      <c r="L93" s="21">
        <v>-2</v>
      </c>
      <c r="M93" s="22">
        <v>22</v>
      </c>
      <c r="N93" s="23">
        <v>0.12865497076023391</v>
      </c>
      <c r="O93" s="24">
        <v>112</v>
      </c>
      <c r="P93" s="23">
        <v>0.65497076023391809</v>
      </c>
      <c r="Q93" s="24">
        <v>37</v>
      </c>
      <c r="R93" s="25">
        <v>0.21637426900584794</v>
      </c>
    </row>
    <row r="94" spans="1:18" ht="16.5" customHeight="1" x14ac:dyDescent="0.15">
      <c r="A94" s="16">
        <v>80</v>
      </c>
      <c r="B94" s="17" t="s">
        <v>21</v>
      </c>
      <c r="C94" s="16">
        <v>580</v>
      </c>
      <c r="D94" s="18" t="s">
        <v>115</v>
      </c>
      <c r="E94" s="19">
        <v>79</v>
      </c>
      <c r="F94" s="20">
        <v>85</v>
      </c>
      <c r="G94" s="20">
        <v>78</v>
      </c>
      <c r="H94" s="21">
        <v>163</v>
      </c>
      <c r="I94" s="19">
        <v>-1</v>
      </c>
      <c r="J94" s="20">
        <v>-1</v>
      </c>
      <c r="K94" s="20">
        <v>0</v>
      </c>
      <c r="L94" s="21">
        <v>-1</v>
      </c>
      <c r="M94" s="22">
        <v>12</v>
      </c>
      <c r="N94" s="23">
        <v>7.3619631901840496E-2</v>
      </c>
      <c r="O94" s="24">
        <v>92</v>
      </c>
      <c r="P94" s="23">
        <v>0.56441717791411039</v>
      </c>
      <c r="Q94" s="24">
        <v>59</v>
      </c>
      <c r="R94" s="25">
        <v>0.3619631901840491</v>
      </c>
    </row>
    <row r="95" spans="1:18" ht="16.5" customHeight="1" x14ac:dyDescent="0.15">
      <c r="A95" s="16">
        <v>80</v>
      </c>
      <c r="B95" s="17" t="s">
        <v>21</v>
      </c>
      <c r="C95" s="16">
        <v>590</v>
      </c>
      <c r="D95" s="18" t="s">
        <v>116</v>
      </c>
      <c r="E95" s="19">
        <v>294</v>
      </c>
      <c r="F95" s="20">
        <v>367</v>
      </c>
      <c r="G95" s="20">
        <v>408</v>
      </c>
      <c r="H95" s="21">
        <v>775</v>
      </c>
      <c r="I95" s="19">
        <v>4</v>
      </c>
      <c r="J95" s="20">
        <v>0</v>
      </c>
      <c r="K95" s="20">
        <v>-1</v>
      </c>
      <c r="L95" s="21">
        <v>-1</v>
      </c>
      <c r="M95" s="22">
        <v>96</v>
      </c>
      <c r="N95" s="23">
        <v>0.12387096774193548</v>
      </c>
      <c r="O95" s="24">
        <v>542</v>
      </c>
      <c r="P95" s="23">
        <v>0.69935483870967741</v>
      </c>
      <c r="Q95" s="24">
        <v>137</v>
      </c>
      <c r="R95" s="25">
        <v>0.17677419354838711</v>
      </c>
    </row>
    <row r="96" spans="1:18" ht="16.5" customHeight="1" x14ac:dyDescent="0.15">
      <c r="A96" s="16">
        <v>80</v>
      </c>
      <c r="B96" s="17" t="s">
        <v>21</v>
      </c>
      <c r="C96" s="16">
        <v>600</v>
      </c>
      <c r="D96" s="18" t="s">
        <v>117</v>
      </c>
      <c r="E96" s="19">
        <v>650</v>
      </c>
      <c r="F96" s="20">
        <v>789</v>
      </c>
      <c r="G96" s="20">
        <v>843</v>
      </c>
      <c r="H96" s="21">
        <v>1632</v>
      </c>
      <c r="I96" s="19">
        <v>2</v>
      </c>
      <c r="J96" s="20">
        <v>-2</v>
      </c>
      <c r="K96" s="20">
        <v>3</v>
      </c>
      <c r="L96" s="21">
        <v>1</v>
      </c>
      <c r="M96" s="22">
        <v>245</v>
      </c>
      <c r="N96" s="23">
        <v>0.15012254901960784</v>
      </c>
      <c r="O96" s="24">
        <v>1075</v>
      </c>
      <c r="P96" s="23">
        <v>0.65870098039215685</v>
      </c>
      <c r="Q96" s="24">
        <v>312</v>
      </c>
      <c r="R96" s="25">
        <v>0.19117647058823528</v>
      </c>
    </row>
    <row r="97" spans="1:18" ht="16.5" customHeight="1" x14ac:dyDescent="0.15">
      <c r="A97" s="16">
        <v>80</v>
      </c>
      <c r="B97" s="17" t="s">
        <v>21</v>
      </c>
      <c r="C97" s="16">
        <v>610</v>
      </c>
      <c r="D97" s="18" t="s">
        <v>118</v>
      </c>
      <c r="E97" s="19">
        <v>158</v>
      </c>
      <c r="F97" s="20">
        <v>205</v>
      </c>
      <c r="G97" s="20">
        <v>199</v>
      </c>
      <c r="H97" s="21">
        <v>404</v>
      </c>
      <c r="I97" s="19">
        <v>3</v>
      </c>
      <c r="J97" s="20">
        <v>6</v>
      </c>
      <c r="K97" s="20">
        <v>9</v>
      </c>
      <c r="L97" s="21">
        <v>15</v>
      </c>
      <c r="M97" s="22">
        <v>56</v>
      </c>
      <c r="N97" s="23">
        <v>0.13861386138613863</v>
      </c>
      <c r="O97" s="24">
        <v>235</v>
      </c>
      <c r="P97" s="23">
        <v>0.58168316831683164</v>
      </c>
      <c r="Q97" s="24">
        <v>113</v>
      </c>
      <c r="R97" s="25">
        <v>0.27970297029702973</v>
      </c>
    </row>
    <row r="98" spans="1:18" ht="16.5" customHeight="1" x14ac:dyDescent="0.15">
      <c r="A98" s="16">
        <v>80</v>
      </c>
      <c r="B98" s="17" t="s">
        <v>21</v>
      </c>
      <c r="C98" s="16">
        <v>620</v>
      </c>
      <c r="D98" s="18" t="s">
        <v>119</v>
      </c>
      <c r="E98" s="19">
        <v>86</v>
      </c>
      <c r="F98" s="20">
        <v>117</v>
      </c>
      <c r="G98" s="20">
        <v>122</v>
      </c>
      <c r="H98" s="21">
        <v>239</v>
      </c>
      <c r="I98" s="19">
        <v>-2</v>
      </c>
      <c r="J98" s="20">
        <v>-3</v>
      </c>
      <c r="K98" s="20">
        <v>-4</v>
      </c>
      <c r="L98" s="21">
        <v>-7</v>
      </c>
      <c r="M98" s="22">
        <v>21</v>
      </c>
      <c r="N98" s="23">
        <v>8.7866108786610872E-2</v>
      </c>
      <c r="O98" s="24">
        <v>142</v>
      </c>
      <c r="P98" s="23">
        <v>0.59414225941422594</v>
      </c>
      <c r="Q98" s="24">
        <v>76</v>
      </c>
      <c r="R98" s="25">
        <v>0.31799163179916318</v>
      </c>
    </row>
    <row r="99" spans="1:18" ht="16.5" customHeight="1" x14ac:dyDescent="0.15">
      <c r="A99" s="16">
        <v>80</v>
      </c>
      <c r="B99" s="17" t="s">
        <v>21</v>
      </c>
      <c r="C99" s="16">
        <v>630</v>
      </c>
      <c r="D99" s="18" t="s">
        <v>120</v>
      </c>
      <c r="E99" s="19">
        <v>62</v>
      </c>
      <c r="F99" s="20">
        <v>77</v>
      </c>
      <c r="G99" s="20">
        <v>74</v>
      </c>
      <c r="H99" s="21">
        <v>151</v>
      </c>
      <c r="I99" s="19">
        <v>0</v>
      </c>
      <c r="J99" s="20">
        <v>0</v>
      </c>
      <c r="K99" s="20">
        <v>-1</v>
      </c>
      <c r="L99" s="21">
        <v>-1</v>
      </c>
      <c r="M99" s="22">
        <v>9</v>
      </c>
      <c r="N99" s="23">
        <v>5.9602649006622516E-2</v>
      </c>
      <c r="O99" s="24">
        <v>75</v>
      </c>
      <c r="P99" s="23">
        <v>0.49668874172185429</v>
      </c>
      <c r="Q99" s="24">
        <v>67</v>
      </c>
      <c r="R99" s="25">
        <v>0.44370860927152317</v>
      </c>
    </row>
    <row r="100" spans="1:18" ht="16.5" customHeight="1" x14ac:dyDescent="0.15">
      <c r="A100" s="16">
        <v>80</v>
      </c>
      <c r="B100" s="17" t="s">
        <v>21</v>
      </c>
      <c r="C100" s="16">
        <v>640</v>
      </c>
      <c r="D100" s="18" t="s">
        <v>121</v>
      </c>
      <c r="E100" s="19">
        <v>79</v>
      </c>
      <c r="F100" s="20">
        <v>112</v>
      </c>
      <c r="G100" s="20">
        <v>110</v>
      </c>
      <c r="H100" s="21">
        <v>222</v>
      </c>
      <c r="I100" s="19">
        <v>0</v>
      </c>
      <c r="J100" s="20">
        <v>-1</v>
      </c>
      <c r="K100" s="20">
        <v>0</v>
      </c>
      <c r="L100" s="21">
        <v>-1</v>
      </c>
      <c r="M100" s="22">
        <v>10</v>
      </c>
      <c r="N100" s="23">
        <v>4.5045045045045043E-2</v>
      </c>
      <c r="O100" s="24">
        <v>126</v>
      </c>
      <c r="P100" s="23">
        <v>0.56756756756756754</v>
      </c>
      <c r="Q100" s="24">
        <v>86</v>
      </c>
      <c r="R100" s="25">
        <v>0.38738738738738737</v>
      </c>
    </row>
    <row r="101" spans="1:18" ht="16.5" customHeight="1" x14ac:dyDescent="0.15">
      <c r="A101" s="16">
        <v>80</v>
      </c>
      <c r="B101" s="17" t="s">
        <v>21</v>
      </c>
      <c r="C101" s="16">
        <v>650</v>
      </c>
      <c r="D101" s="18" t="s">
        <v>122</v>
      </c>
      <c r="E101" s="19">
        <v>127</v>
      </c>
      <c r="F101" s="20">
        <v>186</v>
      </c>
      <c r="G101" s="20">
        <v>177</v>
      </c>
      <c r="H101" s="21">
        <v>363</v>
      </c>
      <c r="I101" s="19">
        <v>0</v>
      </c>
      <c r="J101" s="20">
        <v>1</v>
      </c>
      <c r="K101" s="20">
        <v>0</v>
      </c>
      <c r="L101" s="21">
        <v>1</v>
      </c>
      <c r="M101" s="22">
        <v>34</v>
      </c>
      <c r="N101" s="23">
        <v>9.366391184573003E-2</v>
      </c>
      <c r="O101" s="24">
        <v>229</v>
      </c>
      <c r="P101" s="23">
        <v>0.63085399449035817</v>
      </c>
      <c r="Q101" s="24">
        <v>100</v>
      </c>
      <c r="R101" s="25">
        <v>0.27548209366391185</v>
      </c>
    </row>
    <row r="102" spans="1:18" ht="16.5" customHeight="1" x14ac:dyDescent="0.15">
      <c r="A102" s="16"/>
      <c r="B102" s="17" t="s">
        <v>182</v>
      </c>
      <c r="C102" s="16"/>
      <c r="D102" s="18"/>
      <c r="E102" s="19">
        <f t="shared" ref="E102:M102" si="7">SUM(E85:E101)</f>
        <v>3165</v>
      </c>
      <c r="F102" s="20">
        <f t="shared" si="7"/>
        <v>3907</v>
      </c>
      <c r="G102" s="20">
        <f t="shared" si="7"/>
        <v>4009</v>
      </c>
      <c r="H102" s="21">
        <f t="shared" si="7"/>
        <v>7916</v>
      </c>
      <c r="I102" s="19">
        <f t="shared" si="7"/>
        <v>30</v>
      </c>
      <c r="J102" s="20">
        <f t="shared" si="7"/>
        <v>9</v>
      </c>
      <c r="K102" s="20">
        <f t="shared" si="7"/>
        <v>21</v>
      </c>
      <c r="L102" s="21">
        <f t="shared" si="7"/>
        <v>30</v>
      </c>
      <c r="M102" s="22">
        <f t="shared" si="7"/>
        <v>977</v>
      </c>
      <c r="N102" s="23">
        <f>M102/$H$102</f>
        <v>0.12342091965639211</v>
      </c>
      <c r="O102" s="24">
        <f>SUM(O85:O101)</f>
        <v>5061</v>
      </c>
      <c r="P102" s="23">
        <f>O102/$H$102</f>
        <v>0.63933804951995954</v>
      </c>
      <c r="Q102" s="24">
        <f>SUM(Q85:Q101)</f>
        <v>1878</v>
      </c>
      <c r="R102" s="23">
        <f>Q102/$H$102</f>
        <v>0.23724103082364831</v>
      </c>
    </row>
    <row r="103" spans="1:18" ht="16.5" customHeight="1" x14ac:dyDescent="0.15">
      <c r="A103" s="16">
        <v>90</v>
      </c>
      <c r="B103" s="17" t="s">
        <v>22</v>
      </c>
      <c r="C103" s="16">
        <v>660</v>
      </c>
      <c r="D103" s="18" t="s">
        <v>123</v>
      </c>
      <c r="E103" s="19">
        <v>28</v>
      </c>
      <c r="F103" s="20">
        <v>37</v>
      </c>
      <c r="G103" s="20">
        <v>46</v>
      </c>
      <c r="H103" s="21">
        <v>83</v>
      </c>
      <c r="I103" s="19">
        <v>0</v>
      </c>
      <c r="J103" s="20">
        <v>0</v>
      </c>
      <c r="K103" s="20">
        <v>0</v>
      </c>
      <c r="L103" s="21">
        <v>0</v>
      </c>
      <c r="M103" s="22">
        <v>8</v>
      </c>
      <c r="N103" s="23">
        <v>9.6385542168674704E-2</v>
      </c>
      <c r="O103" s="24">
        <v>48</v>
      </c>
      <c r="P103" s="23">
        <v>0.57831325301204817</v>
      </c>
      <c r="Q103" s="24">
        <v>27</v>
      </c>
      <c r="R103" s="25">
        <v>0.3253012048192771</v>
      </c>
    </row>
    <row r="104" spans="1:18" ht="16.5" customHeight="1" x14ac:dyDescent="0.15">
      <c r="A104" s="16">
        <v>90</v>
      </c>
      <c r="B104" s="17" t="s">
        <v>22</v>
      </c>
      <c r="C104" s="16">
        <v>670</v>
      </c>
      <c r="D104" s="18" t="s">
        <v>124</v>
      </c>
      <c r="E104" s="19">
        <v>29</v>
      </c>
      <c r="F104" s="20">
        <v>52</v>
      </c>
      <c r="G104" s="20">
        <v>50</v>
      </c>
      <c r="H104" s="21">
        <v>102</v>
      </c>
      <c r="I104" s="19">
        <v>0</v>
      </c>
      <c r="J104" s="20">
        <v>0</v>
      </c>
      <c r="K104" s="20">
        <v>0</v>
      </c>
      <c r="L104" s="21">
        <v>0</v>
      </c>
      <c r="M104" s="22">
        <v>12</v>
      </c>
      <c r="N104" s="23">
        <v>0.11764705882352941</v>
      </c>
      <c r="O104" s="24">
        <v>55</v>
      </c>
      <c r="P104" s="23">
        <v>0.53921568627450978</v>
      </c>
      <c r="Q104" s="24">
        <v>35</v>
      </c>
      <c r="R104" s="25">
        <v>0.34313725490196079</v>
      </c>
    </row>
    <row r="105" spans="1:18" ht="16.5" customHeight="1" x14ac:dyDescent="0.15">
      <c r="A105" s="16">
        <v>90</v>
      </c>
      <c r="B105" s="17" t="s">
        <v>22</v>
      </c>
      <c r="C105" s="16">
        <v>680</v>
      </c>
      <c r="D105" s="18" t="s">
        <v>125</v>
      </c>
      <c r="E105" s="19">
        <v>23</v>
      </c>
      <c r="F105" s="20">
        <v>33</v>
      </c>
      <c r="G105" s="20">
        <v>43</v>
      </c>
      <c r="H105" s="21">
        <v>76</v>
      </c>
      <c r="I105" s="19">
        <v>0</v>
      </c>
      <c r="J105" s="20">
        <v>0</v>
      </c>
      <c r="K105" s="20">
        <v>0</v>
      </c>
      <c r="L105" s="21">
        <v>0</v>
      </c>
      <c r="M105" s="22">
        <v>3</v>
      </c>
      <c r="N105" s="23">
        <v>3.9473684210526314E-2</v>
      </c>
      <c r="O105" s="24">
        <v>42</v>
      </c>
      <c r="P105" s="23">
        <v>0.55263157894736847</v>
      </c>
      <c r="Q105" s="24">
        <v>31</v>
      </c>
      <c r="R105" s="25">
        <v>0.40789473684210525</v>
      </c>
    </row>
    <row r="106" spans="1:18" ht="16.5" customHeight="1" x14ac:dyDescent="0.15">
      <c r="A106" s="16">
        <v>90</v>
      </c>
      <c r="B106" s="17" t="s">
        <v>22</v>
      </c>
      <c r="C106" s="16">
        <v>690</v>
      </c>
      <c r="D106" s="18" t="s">
        <v>126</v>
      </c>
      <c r="E106" s="19">
        <v>35</v>
      </c>
      <c r="F106" s="20">
        <v>61</v>
      </c>
      <c r="G106" s="20">
        <v>61</v>
      </c>
      <c r="H106" s="21">
        <v>122</v>
      </c>
      <c r="I106" s="19">
        <v>0</v>
      </c>
      <c r="J106" s="20">
        <v>-2</v>
      </c>
      <c r="K106" s="20">
        <v>-2</v>
      </c>
      <c r="L106" s="21">
        <v>-4</v>
      </c>
      <c r="M106" s="22">
        <v>7</v>
      </c>
      <c r="N106" s="23">
        <v>5.737704918032787E-2</v>
      </c>
      <c r="O106" s="24">
        <v>71</v>
      </c>
      <c r="P106" s="23">
        <v>0.58196721311475408</v>
      </c>
      <c r="Q106" s="24">
        <v>44</v>
      </c>
      <c r="R106" s="25">
        <v>0.36065573770491804</v>
      </c>
    </row>
    <row r="107" spans="1:18" ht="16.5" customHeight="1" x14ac:dyDescent="0.15">
      <c r="A107" s="16">
        <v>90</v>
      </c>
      <c r="B107" s="17" t="s">
        <v>22</v>
      </c>
      <c r="C107" s="16">
        <v>700</v>
      </c>
      <c r="D107" s="18" t="s">
        <v>135</v>
      </c>
      <c r="E107" s="19">
        <v>55</v>
      </c>
      <c r="F107" s="20">
        <v>88</v>
      </c>
      <c r="G107" s="20">
        <v>88</v>
      </c>
      <c r="H107" s="21">
        <v>176</v>
      </c>
      <c r="I107" s="19">
        <v>0</v>
      </c>
      <c r="J107" s="20">
        <v>-1</v>
      </c>
      <c r="K107" s="20">
        <v>0</v>
      </c>
      <c r="L107" s="21">
        <v>-1</v>
      </c>
      <c r="M107" s="22">
        <v>11</v>
      </c>
      <c r="N107" s="23">
        <v>6.25E-2</v>
      </c>
      <c r="O107" s="24">
        <v>99</v>
      </c>
      <c r="P107" s="23">
        <v>0.5625</v>
      </c>
      <c r="Q107" s="24">
        <v>66</v>
      </c>
      <c r="R107" s="25">
        <v>0.375</v>
      </c>
    </row>
    <row r="108" spans="1:18" ht="16.5" customHeight="1" x14ac:dyDescent="0.15">
      <c r="A108" s="16">
        <v>90</v>
      </c>
      <c r="B108" s="17" t="s">
        <v>22</v>
      </c>
      <c r="C108" s="16">
        <v>710</v>
      </c>
      <c r="D108" s="18" t="s">
        <v>136</v>
      </c>
      <c r="E108" s="19">
        <v>58</v>
      </c>
      <c r="F108" s="20">
        <v>82</v>
      </c>
      <c r="G108" s="20">
        <v>90</v>
      </c>
      <c r="H108" s="21">
        <v>172</v>
      </c>
      <c r="I108" s="19">
        <v>-1</v>
      </c>
      <c r="J108" s="20">
        <v>0</v>
      </c>
      <c r="K108" s="20">
        <v>-2</v>
      </c>
      <c r="L108" s="21">
        <v>-2</v>
      </c>
      <c r="M108" s="22">
        <v>15</v>
      </c>
      <c r="N108" s="23">
        <v>8.7209302325581398E-2</v>
      </c>
      <c r="O108" s="24">
        <v>85</v>
      </c>
      <c r="P108" s="23">
        <v>0.4941860465116279</v>
      </c>
      <c r="Q108" s="24">
        <v>72</v>
      </c>
      <c r="R108" s="25">
        <v>0.41860465116279072</v>
      </c>
    </row>
    <row r="109" spans="1:18" ht="16.5" customHeight="1" x14ac:dyDescent="0.15">
      <c r="A109" s="16">
        <v>90</v>
      </c>
      <c r="B109" s="17" t="s">
        <v>22</v>
      </c>
      <c r="C109" s="16">
        <v>720</v>
      </c>
      <c r="D109" s="18" t="s">
        <v>137</v>
      </c>
      <c r="E109" s="19">
        <v>38</v>
      </c>
      <c r="F109" s="20">
        <v>71</v>
      </c>
      <c r="G109" s="20">
        <v>74</v>
      </c>
      <c r="H109" s="21">
        <v>145</v>
      </c>
      <c r="I109" s="19">
        <v>0</v>
      </c>
      <c r="J109" s="20">
        <v>0</v>
      </c>
      <c r="K109" s="20">
        <v>0</v>
      </c>
      <c r="L109" s="21">
        <v>0</v>
      </c>
      <c r="M109" s="22">
        <v>13</v>
      </c>
      <c r="N109" s="23">
        <v>8.9655172413793102E-2</v>
      </c>
      <c r="O109" s="24">
        <v>90</v>
      </c>
      <c r="P109" s="23">
        <v>0.62068965517241381</v>
      </c>
      <c r="Q109" s="24">
        <v>42</v>
      </c>
      <c r="R109" s="25">
        <v>0.28965517241379313</v>
      </c>
    </row>
    <row r="110" spans="1:18" ht="16.5" customHeight="1" x14ac:dyDescent="0.15">
      <c r="A110" s="16">
        <v>90</v>
      </c>
      <c r="B110" s="17" t="s">
        <v>22</v>
      </c>
      <c r="C110" s="16">
        <v>730</v>
      </c>
      <c r="D110" s="18" t="s">
        <v>138</v>
      </c>
      <c r="E110" s="19">
        <v>41</v>
      </c>
      <c r="F110" s="20">
        <v>75</v>
      </c>
      <c r="G110" s="20">
        <v>64</v>
      </c>
      <c r="H110" s="21">
        <v>139</v>
      </c>
      <c r="I110" s="19">
        <v>0</v>
      </c>
      <c r="J110" s="20">
        <v>0</v>
      </c>
      <c r="K110" s="20">
        <v>0</v>
      </c>
      <c r="L110" s="21">
        <v>0</v>
      </c>
      <c r="M110" s="22">
        <v>14</v>
      </c>
      <c r="N110" s="23">
        <v>0.10071942446043165</v>
      </c>
      <c r="O110" s="24">
        <v>83</v>
      </c>
      <c r="P110" s="23">
        <v>0.59712230215827333</v>
      </c>
      <c r="Q110" s="24">
        <v>42</v>
      </c>
      <c r="R110" s="25">
        <v>0.30215827338129497</v>
      </c>
    </row>
    <row r="111" spans="1:18" ht="16.5" customHeight="1" x14ac:dyDescent="0.15">
      <c r="A111" s="16">
        <v>90</v>
      </c>
      <c r="B111" s="17" t="s">
        <v>22</v>
      </c>
      <c r="C111" s="16">
        <v>740</v>
      </c>
      <c r="D111" s="18" t="s">
        <v>139</v>
      </c>
      <c r="E111" s="19">
        <v>353</v>
      </c>
      <c r="F111" s="20">
        <v>519</v>
      </c>
      <c r="G111" s="20">
        <v>518</v>
      </c>
      <c r="H111" s="21">
        <v>1037</v>
      </c>
      <c r="I111" s="19">
        <v>-25</v>
      </c>
      <c r="J111" s="20">
        <v>-16</v>
      </c>
      <c r="K111" s="20">
        <v>6</v>
      </c>
      <c r="L111" s="21">
        <v>-10</v>
      </c>
      <c r="M111" s="22">
        <v>236</v>
      </c>
      <c r="N111" s="23">
        <v>0.22757955641272903</v>
      </c>
      <c r="O111" s="24">
        <v>640</v>
      </c>
      <c r="P111" s="23">
        <v>0.61716489874638381</v>
      </c>
      <c r="Q111" s="24">
        <v>161</v>
      </c>
      <c r="R111" s="25">
        <v>0.15525554484088716</v>
      </c>
    </row>
    <row r="112" spans="1:18" ht="16.5" customHeight="1" x14ac:dyDescent="0.15">
      <c r="A112" s="16">
        <v>90</v>
      </c>
      <c r="B112" s="17" t="s">
        <v>22</v>
      </c>
      <c r="C112" s="16">
        <v>750</v>
      </c>
      <c r="D112" s="18" t="s">
        <v>140</v>
      </c>
      <c r="E112" s="19">
        <v>298</v>
      </c>
      <c r="F112" s="20">
        <v>512</v>
      </c>
      <c r="G112" s="20">
        <v>501</v>
      </c>
      <c r="H112" s="21">
        <v>1013</v>
      </c>
      <c r="I112" s="19">
        <v>2</v>
      </c>
      <c r="J112" s="20">
        <v>2</v>
      </c>
      <c r="K112" s="20">
        <v>6</v>
      </c>
      <c r="L112" s="21">
        <v>8</v>
      </c>
      <c r="M112" s="22">
        <v>308</v>
      </c>
      <c r="N112" s="23">
        <v>0.30404738400789733</v>
      </c>
      <c r="O112" s="24">
        <v>594</v>
      </c>
      <c r="P112" s="23">
        <v>0.58637709772951629</v>
      </c>
      <c r="Q112" s="24">
        <v>111</v>
      </c>
      <c r="R112" s="25">
        <v>0.10957551826258638</v>
      </c>
    </row>
    <row r="113" spans="1:18" ht="16.5" customHeight="1" x14ac:dyDescent="0.15">
      <c r="A113" s="16">
        <v>90</v>
      </c>
      <c r="B113" s="17" t="s">
        <v>22</v>
      </c>
      <c r="C113" s="16">
        <v>760</v>
      </c>
      <c r="D113" s="18" t="s">
        <v>141</v>
      </c>
      <c r="E113" s="19">
        <v>56</v>
      </c>
      <c r="F113" s="20">
        <v>70</v>
      </c>
      <c r="G113" s="20">
        <v>94</v>
      </c>
      <c r="H113" s="21">
        <v>164</v>
      </c>
      <c r="I113" s="19">
        <v>0</v>
      </c>
      <c r="J113" s="20">
        <v>-1</v>
      </c>
      <c r="K113" s="20">
        <v>0</v>
      </c>
      <c r="L113" s="21">
        <v>-1</v>
      </c>
      <c r="M113" s="22">
        <v>12</v>
      </c>
      <c r="N113" s="23">
        <v>7.3170731707317069E-2</v>
      </c>
      <c r="O113" s="24">
        <v>90</v>
      </c>
      <c r="P113" s="23">
        <v>0.54878048780487809</v>
      </c>
      <c r="Q113" s="24">
        <v>62</v>
      </c>
      <c r="R113" s="25">
        <v>0.37804878048780488</v>
      </c>
    </row>
    <row r="114" spans="1:18" ht="16.5" customHeight="1" x14ac:dyDescent="0.15">
      <c r="A114" s="16">
        <v>90</v>
      </c>
      <c r="B114" s="17" t="s">
        <v>22</v>
      </c>
      <c r="C114" s="16">
        <v>770</v>
      </c>
      <c r="D114" s="18" t="s">
        <v>144</v>
      </c>
      <c r="E114" s="19">
        <v>154</v>
      </c>
      <c r="F114" s="20">
        <v>109</v>
      </c>
      <c r="G114" s="20">
        <v>183</v>
      </c>
      <c r="H114" s="21">
        <v>292</v>
      </c>
      <c r="I114" s="19">
        <v>1</v>
      </c>
      <c r="J114" s="20">
        <v>0</v>
      </c>
      <c r="K114" s="20">
        <v>2</v>
      </c>
      <c r="L114" s="21">
        <v>2</v>
      </c>
      <c r="M114" s="22">
        <v>16</v>
      </c>
      <c r="N114" s="23">
        <v>5.4794520547945202E-2</v>
      </c>
      <c r="O114" s="24">
        <v>120</v>
      </c>
      <c r="P114" s="23">
        <v>0.41095890410958902</v>
      </c>
      <c r="Q114" s="24">
        <v>156</v>
      </c>
      <c r="R114" s="25">
        <v>0.53424657534246578</v>
      </c>
    </row>
    <row r="115" spans="1:18" ht="16.5" customHeight="1" x14ac:dyDescent="0.15">
      <c r="A115" s="16">
        <v>90</v>
      </c>
      <c r="B115" s="17" t="s">
        <v>22</v>
      </c>
      <c r="C115" s="16">
        <v>780</v>
      </c>
      <c r="D115" s="18" t="s">
        <v>145</v>
      </c>
      <c r="E115" s="19">
        <v>175</v>
      </c>
      <c r="F115" s="20">
        <v>258</v>
      </c>
      <c r="G115" s="20">
        <v>237</v>
      </c>
      <c r="H115" s="21">
        <v>495</v>
      </c>
      <c r="I115" s="19">
        <v>10</v>
      </c>
      <c r="J115" s="20">
        <v>12</v>
      </c>
      <c r="K115" s="20">
        <v>14</v>
      </c>
      <c r="L115" s="21">
        <v>26</v>
      </c>
      <c r="M115" s="22">
        <v>109</v>
      </c>
      <c r="N115" s="23">
        <v>0.2202020202020202</v>
      </c>
      <c r="O115" s="24">
        <v>307</v>
      </c>
      <c r="P115" s="23">
        <v>0.6202020202020202</v>
      </c>
      <c r="Q115" s="24">
        <v>79</v>
      </c>
      <c r="R115" s="25">
        <v>0.1595959595959596</v>
      </c>
    </row>
    <row r="116" spans="1:18" ht="16.5" customHeight="1" x14ac:dyDescent="0.15">
      <c r="A116" s="16">
        <v>90</v>
      </c>
      <c r="B116" s="17" t="s">
        <v>22</v>
      </c>
      <c r="C116" s="16">
        <v>790</v>
      </c>
      <c r="D116" s="18" t="s">
        <v>146</v>
      </c>
      <c r="E116" s="19">
        <v>45</v>
      </c>
      <c r="F116" s="20">
        <v>81</v>
      </c>
      <c r="G116" s="20">
        <v>62</v>
      </c>
      <c r="H116" s="21">
        <v>143</v>
      </c>
      <c r="I116" s="19">
        <v>0</v>
      </c>
      <c r="J116" s="20">
        <v>1</v>
      </c>
      <c r="K116" s="20">
        <v>1</v>
      </c>
      <c r="L116" s="21">
        <v>2</v>
      </c>
      <c r="M116" s="22">
        <v>15</v>
      </c>
      <c r="N116" s="23">
        <v>0.1048951048951049</v>
      </c>
      <c r="O116" s="24">
        <v>88</v>
      </c>
      <c r="P116" s="23">
        <v>0.61538461538461542</v>
      </c>
      <c r="Q116" s="24">
        <v>40</v>
      </c>
      <c r="R116" s="25">
        <v>0.27972027972027974</v>
      </c>
    </row>
    <row r="117" spans="1:18" ht="16.5" customHeight="1" x14ac:dyDescent="0.15">
      <c r="A117" s="16"/>
      <c r="B117" s="17" t="s">
        <v>182</v>
      </c>
      <c r="C117" s="16"/>
      <c r="D117" s="18"/>
      <c r="E117" s="19">
        <f t="shared" ref="E117:M117" si="8">SUM(E103:E116)</f>
        <v>1388</v>
      </c>
      <c r="F117" s="20">
        <f t="shared" si="8"/>
        <v>2048</v>
      </c>
      <c r="G117" s="20">
        <f t="shared" si="8"/>
        <v>2111</v>
      </c>
      <c r="H117" s="21">
        <f t="shared" si="8"/>
        <v>4159</v>
      </c>
      <c r="I117" s="19">
        <f t="shared" si="8"/>
        <v>-13</v>
      </c>
      <c r="J117" s="20">
        <f t="shared" si="8"/>
        <v>-5</v>
      </c>
      <c r="K117" s="20">
        <f t="shared" si="8"/>
        <v>25</v>
      </c>
      <c r="L117" s="21">
        <f t="shared" si="8"/>
        <v>20</v>
      </c>
      <c r="M117" s="22">
        <f t="shared" si="8"/>
        <v>779</v>
      </c>
      <c r="N117" s="23">
        <f>M117/$H$117</f>
        <v>0.187304640538591</v>
      </c>
      <c r="O117" s="24">
        <f>SUM(O103:O116)</f>
        <v>2412</v>
      </c>
      <c r="P117" s="23">
        <f>O117/$H$117</f>
        <v>0.57994710266891081</v>
      </c>
      <c r="Q117" s="24">
        <f>SUM(Q103:Q116)</f>
        <v>968</v>
      </c>
      <c r="R117" s="23">
        <f>Q117/$H$117</f>
        <v>0.23274825679249819</v>
      </c>
    </row>
    <row r="118" spans="1:18" ht="16.5" customHeight="1" x14ac:dyDescent="0.15">
      <c r="A118" s="16">
        <v>100</v>
      </c>
      <c r="B118" s="17" t="s">
        <v>23</v>
      </c>
      <c r="C118" s="16">
        <v>691</v>
      </c>
      <c r="D118" s="18" t="s">
        <v>127</v>
      </c>
      <c r="E118" s="19">
        <v>0</v>
      </c>
      <c r="F118" s="20">
        <v>0</v>
      </c>
      <c r="G118" s="20">
        <v>0</v>
      </c>
      <c r="H118" s="21">
        <v>0</v>
      </c>
      <c r="I118" s="19">
        <v>0</v>
      </c>
      <c r="J118" s="20">
        <v>0</v>
      </c>
      <c r="K118" s="20">
        <v>0</v>
      </c>
      <c r="L118" s="21">
        <v>0</v>
      </c>
      <c r="M118" s="22">
        <v>0</v>
      </c>
      <c r="N118" s="23">
        <v>0</v>
      </c>
      <c r="O118" s="24">
        <v>0</v>
      </c>
      <c r="P118" s="23">
        <v>0</v>
      </c>
      <c r="Q118" s="24">
        <v>0</v>
      </c>
      <c r="R118" s="25">
        <v>0</v>
      </c>
    </row>
    <row r="119" spans="1:18" ht="16.5" customHeight="1" x14ac:dyDescent="0.15">
      <c r="A119" s="16">
        <v>100</v>
      </c>
      <c r="B119" s="17" t="s">
        <v>23</v>
      </c>
      <c r="C119" s="16">
        <v>692</v>
      </c>
      <c r="D119" s="18" t="s">
        <v>128</v>
      </c>
      <c r="E119" s="19">
        <v>348</v>
      </c>
      <c r="F119" s="20">
        <v>557</v>
      </c>
      <c r="G119" s="20">
        <v>558</v>
      </c>
      <c r="H119" s="21">
        <v>1115</v>
      </c>
      <c r="I119" s="19">
        <v>4</v>
      </c>
      <c r="J119" s="20">
        <v>1</v>
      </c>
      <c r="K119" s="20">
        <v>2</v>
      </c>
      <c r="L119" s="21">
        <v>3</v>
      </c>
      <c r="M119" s="22">
        <v>273</v>
      </c>
      <c r="N119" s="23">
        <v>0.24484304932735426</v>
      </c>
      <c r="O119" s="24">
        <v>752</v>
      </c>
      <c r="P119" s="23">
        <v>0.67443946188340809</v>
      </c>
      <c r="Q119" s="24">
        <v>90</v>
      </c>
      <c r="R119" s="25">
        <v>8.0717488789237665E-2</v>
      </c>
    </row>
    <row r="120" spans="1:18" ht="16.5" customHeight="1" x14ac:dyDescent="0.15">
      <c r="A120" s="16">
        <v>100</v>
      </c>
      <c r="B120" s="17" t="s">
        <v>23</v>
      </c>
      <c r="C120" s="16">
        <v>693</v>
      </c>
      <c r="D120" s="18" t="s">
        <v>129</v>
      </c>
      <c r="E120" s="19">
        <v>0</v>
      </c>
      <c r="F120" s="20">
        <v>0</v>
      </c>
      <c r="G120" s="20">
        <v>0</v>
      </c>
      <c r="H120" s="21">
        <v>0</v>
      </c>
      <c r="I120" s="19">
        <v>0</v>
      </c>
      <c r="J120" s="20">
        <v>0</v>
      </c>
      <c r="K120" s="20">
        <v>0</v>
      </c>
      <c r="L120" s="21">
        <v>0</v>
      </c>
      <c r="M120" s="22">
        <v>0</v>
      </c>
      <c r="N120" s="23">
        <v>0</v>
      </c>
      <c r="O120" s="24">
        <v>0</v>
      </c>
      <c r="P120" s="23">
        <v>0</v>
      </c>
      <c r="Q120" s="24">
        <v>0</v>
      </c>
      <c r="R120" s="25">
        <v>0</v>
      </c>
    </row>
    <row r="121" spans="1:18" ht="16.5" customHeight="1" x14ac:dyDescent="0.15">
      <c r="A121" s="16">
        <v>100</v>
      </c>
      <c r="B121" s="17" t="s">
        <v>23</v>
      </c>
      <c r="C121" s="16">
        <v>694</v>
      </c>
      <c r="D121" s="18" t="s">
        <v>130</v>
      </c>
      <c r="E121" s="19">
        <v>0</v>
      </c>
      <c r="F121" s="20">
        <v>0</v>
      </c>
      <c r="G121" s="20">
        <v>0</v>
      </c>
      <c r="H121" s="21">
        <v>0</v>
      </c>
      <c r="I121" s="19">
        <v>0</v>
      </c>
      <c r="J121" s="20">
        <v>0</v>
      </c>
      <c r="K121" s="20">
        <v>0</v>
      </c>
      <c r="L121" s="21">
        <v>0</v>
      </c>
      <c r="M121" s="22">
        <v>0</v>
      </c>
      <c r="N121" s="23">
        <v>0</v>
      </c>
      <c r="O121" s="24">
        <v>0</v>
      </c>
      <c r="P121" s="23">
        <v>0</v>
      </c>
      <c r="Q121" s="24">
        <v>0</v>
      </c>
      <c r="R121" s="25">
        <v>0</v>
      </c>
    </row>
    <row r="122" spans="1:18" ht="16.5" customHeight="1" x14ac:dyDescent="0.15">
      <c r="A122" s="16">
        <v>100</v>
      </c>
      <c r="B122" s="17" t="s">
        <v>23</v>
      </c>
      <c r="C122" s="16">
        <v>695</v>
      </c>
      <c r="D122" s="18" t="s">
        <v>131</v>
      </c>
      <c r="E122" s="19">
        <v>0</v>
      </c>
      <c r="F122" s="20">
        <v>0</v>
      </c>
      <c r="G122" s="20">
        <v>0</v>
      </c>
      <c r="H122" s="21">
        <v>0</v>
      </c>
      <c r="I122" s="19">
        <v>0</v>
      </c>
      <c r="J122" s="20">
        <v>0</v>
      </c>
      <c r="K122" s="20">
        <v>0</v>
      </c>
      <c r="L122" s="21">
        <v>0</v>
      </c>
      <c r="M122" s="22">
        <v>0</v>
      </c>
      <c r="N122" s="23">
        <v>0</v>
      </c>
      <c r="O122" s="24">
        <v>0</v>
      </c>
      <c r="P122" s="23">
        <v>0</v>
      </c>
      <c r="Q122" s="24">
        <v>0</v>
      </c>
      <c r="R122" s="25">
        <v>0</v>
      </c>
    </row>
    <row r="123" spans="1:18" ht="16.5" customHeight="1" x14ac:dyDescent="0.15">
      <c r="A123" s="16">
        <v>100</v>
      </c>
      <c r="B123" s="17" t="s">
        <v>23</v>
      </c>
      <c r="C123" s="16">
        <v>696</v>
      </c>
      <c r="D123" s="18" t="s">
        <v>132</v>
      </c>
      <c r="E123" s="19">
        <v>294</v>
      </c>
      <c r="F123" s="20">
        <v>496</v>
      </c>
      <c r="G123" s="20">
        <v>490</v>
      </c>
      <c r="H123" s="21">
        <v>986</v>
      </c>
      <c r="I123" s="19">
        <v>8</v>
      </c>
      <c r="J123" s="20">
        <v>10</v>
      </c>
      <c r="K123" s="20">
        <v>10</v>
      </c>
      <c r="L123" s="21">
        <v>20</v>
      </c>
      <c r="M123" s="22">
        <v>280</v>
      </c>
      <c r="N123" s="23">
        <v>0.28397565922920892</v>
      </c>
      <c r="O123" s="24">
        <v>644</v>
      </c>
      <c r="P123" s="23">
        <v>0.65314401622718055</v>
      </c>
      <c r="Q123" s="24">
        <v>62</v>
      </c>
      <c r="R123" s="25">
        <v>6.2880324543610547E-2</v>
      </c>
    </row>
    <row r="124" spans="1:18" ht="16.5" customHeight="1" x14ac:dyDescent="0.15">
      <c r="A124" s="16">
        <v>100</v>
      </c>
      <c r="B124" s="17" t="s">
        <v>23</v>
      </c>
      <c r="C124" s="16">
        <v>697</v>
      </c>
      <c r="D124" s="18" t="s">
        <v>133</v>
      </c>
      <c r="E124" s="19">
        <v>0</v>
      </c>
      <c r="F124" s="20">
        <v>0</v>
      </c>
      <c r="G124" s="20">
        <v>0</v>
      </c>
      <c r="H124" s="21">
        <v>0</v>
      </c>
      <c r="I124" s="19">
        <v>0</v>
      </c>
      <c r="J124" s="20">
        <v>0</v>
      </c>
      <c r="K124" s="20">
        <v>0</v>
      </c>
      <c r="L124" s="21">
        <v>0</v>
      </c>
      <c r="M124" s="22">
        <v>0</v>
      </c>
      <c r="N124" s="23">
        <v>0</v>
      </c>
      <c r="O124" s="24">
        <v>0</v>
      </c>
      <c r="P124" s="23">
        <v>0</v>
      </c>
      <c r="Q124" s="24">
        <v>0</v>
      </c>
      <c r="R124" s="25">
        <v>0</v>
      </c>
    </row>
    <row r="125" spans="1:18" ht="16.5" customHeight="1" x14ac:dyDescent="0.15">
      <c r="A125" s="16">
        <v>100</v>
      </c>
      <c r="B125" s="17" t="s">
        <v>23</v>
      </c>
      <c r="C125" s="16">
        <v>698</v>
      </c>
      <c r="D125" s="18" t="s">
        <v>134</v>
      </c>
      <c r="E125" s="19">
        <v>0</v>
      </c>
      <c r="F125" s="20">
        <v>0</v>
      </c>
      <c r="G125" s="20">
        <v>0</v>
      </c>
      <c r="H125" s="21">
        <v>0</v>
      </c>
      <c r="I125" s="19">
        <v>0</v>
      </c>
      <c r="J125" s="20">
        <v>0</v>
      </c>
      <c r="K125" s="20">
        <v>0</v>
      </c>
      <c r="L125" s="21">
        <v>0</v>
      </c>
      <c r="M125" s="22">
        <v>0</v>
      </c>
      <c r="N125" s="23">
        <v>0</v>
      </c>
      <c r="O125" s="24">
        <v>0</v>
      </c>
      <c r="P125" s="23">
        <v>0</v>
      </c>
      <c r="Q125" s="24">
        <v>0</v>
      </c>
      <c r="R125" s="25">
        <v>0</v>
      </c>
    </row>
    <row r="126" spans="1:18" ht="16.5" customHeight="1" x14ac:dyDescent="0.15">
      <c r="A126" s="16"/>
      <c r="B126" s="17" t="s">
        <v>182</v>
      </c>
      <c r="C126" s="16"/>
      <c r="D126" s="18"/>
      <c r="E126" s="19">
        <f t="shared" ref="E126:M126" si="9">SUM(E118:E125)</f>
        <v>642</v>
      </c>
      <c r="F126" s="20">
        <f t="shared" si="9"/>
        <v>1053</v>
      </c>
      <c r="G126" s="20">
        <f t="shared" si="9"/>
        <v>1048</v>
      </c>
      <c r="H126" s="21">
        <f t="shared" si="9"/>
        <v>2101</v>
      </c>
      <c r="I126" s="19">
        <f t="shared" si="9"/>
        <v>12</v>
      </c>
      <c r="J126" s="20">
        <f t="shared" si="9"/>
        <v>11</v>
      </c>
      <c r="K126" s="20">
        <f t="shared" si="9"/>
        <v>12</v>
      </c>
      <c r="L126" s="21">
        <f t="shared" si="9"/>
        <v>23</v>
      </c>
      <c r="M126" s="22">
        <f t="shared" si="9"/>
        <v>553</v>
      </c>
      <c r="N126" s="23">
        <f>M126/$H$126</f>
        <v>0.26320799619228941</v>
      </c>
      <c r="O126" s="24">
        <f>SUM(O118:O125)</f>
        <v>1396</v>
      </c>
      <c r="P126" s="23">
        <f>O126/$H$126</f>
        <v>0.66444550214183717</v>
      </c>
      <c r="Q126" s="24">
        <f>SUM(Q118:Q125)</f>
        <v>152</v>
      </c>
      <c r="R126" s="23">
        <f>Q126/$H$126</f>
        <v>7.2346501665873392E-2</v>
      </c>
    </row>
    <row r="127" spans="1:18" ht="16.5" customHeight="1" x14ac:dyDescent="0.15">
      <c r="A127" s="16">
        <v>110</v>
      </c>
      <c r="B127" s="17" t="s">
        <v>24</v>
      </c>
      <c r="C127" s="16">
        <v>761</v>
      </c>
      <c r="D127" s="18" t="s">
        <v>142</v>
      </c>
      <c r="E127" s="19">
        <v>297</v>
      </c>
      <c r="F127" s="20">
        <v>468</v>
      </c>
      <c r="G127" s="20">
        <v>485</v>
      </c>
      <c r="H127" s="21">
        <v>953</v>
      </c>
      <c r="I127" s="19">
        <v>2</v>
      </c>
      <c r="J127" s="20">
        <v>4</v>
      </c>
      <c r="K127" s="20">
        <v>2</v>
      </c>
      <c r="L127" s="21">
        <v>6</v>
      </c>
      <c r="M127" s="22">
        <v>235</v>
      </c>
      <c r="N127" s="23">
        <v>0.2465897166841553</v>
      </c>
      <c r="O127" s="24">
        <v>606</v>
      </c>
      <c r="P127" s="23">
        <v>0.63588667366211959</v>
      </c>
      <c r="Q127" s="24">
        <v>112</v>
      </c>
      <c r="R127" s="25">
        <v>0.11752360965372508</v>
      </c>
    </row>
    <row r="128" spans="1:18" ht="16.5" customHeight="1" x14ac:dyDescent="0.15">
      <c r="A128" s="16">
        <v>110</v>
      </c>
      <c r="B128" s="17" t="s">
        <v>24</v>
      </c>
      <c r="C128" s="16">
        <v>762</v>
      </c>
      <c r="D128" s="18" t="s">
        <v>143</v>
      </c>
      <c r="E128" s="19">
        <v>375</v>
      </c>
      <c r="F128" s="20">
        <v>624</v>
      </c>
      <c r="G128" s="20">
        <v>600</v>
      </c>
      <c r="H128" s="21">
        <v>1224</v>
      </c>
      <c r="I128" s="19">
        <v>2</v>
      </c>
      <c r="J128" s="20">
        <v>-2</v>
      </c>
      <c r="K128" s="20">
        <v>5</v>
      </c>
      <c r="L128" s="21">
        <v>3</v>
      </c>
      <c r="M128" s="22">
        <v>327</v>
      </c>
      <c r="N128" s="23">
        <v>0.26715686274509803</v>
      </c>
      <c r="O128" s="24">
        <v>739</v>
      </c>
      <c r="P128" s="23">
        <v>0.60375816993464049</v>
      </c>
      <c r="Q128" s="24">
        <v>158</v>
      </c>
      <c r="R128" s="25">
        <v>0.12908496732026145</v>
      </c>
    </row>
    <row r="129" spans="1:18" ht="16.5" customHeight="1" x14ac:dyDescent="0.15">
      <c r="A129" s="16"/>
      <c r="B129" s="17" t="s">
        <v>182</v>
      </c>
      <c r="C129" s="16"/>
      <c r="D129" s="18"/>
      <c r="E129" s="19">
        <f t="shared" ref="E129:M129" si="10">SUM(E127:E128)</f>
        <v>672</v>
      </c>
      <c r="F129" s="20">
        <f t="shared" si="10"/>
        <v>1092</v>
      </c>
      <c r="G129" s="20">
        <f t="shared" si="10"/>
        <v>1085</v>
      </c>
      <c r="H129" s="21">
        <f t="shared" si="10"/>
        <v>2177</v>
      </c>
      <c r="I129" s="19">
        <f t="shared" si="10"/>
        <v>4</v>
      </c>
      <c r="J129" s="20">
        <f t="shared" si="10"/>
        <v>2</v>
      </c>
      <c r="K129" s="20">
        <f t="shared" si="10"/>
        <v>7</v>
      </c>
      <c r="L129" s="21">
        <f t="shared" si="10"/>
        <v>9</v>
      </c>
      <c r="M129" s="22">
        <f t="shared" si="10"/>
        <v>562</v>
      </c>
      <c r="N129" s="23">
        <f>M129/$H$129</f>
        <v>0.25815342214056042</v>
      </c>
      <c r="O129" s="24">
        <f>SUM(O127:O128)</f>
        <v>1345</v>
      </c>
      <c r="P129" s="23">
        <f>O129/$H$129</f>
        <v>0.61782269177767568</v>
      </c>
      <c r="Q129" s="24">
        <f>SUM(Q127:Q128)</f>
        <v>270</v>
      </c>
      <c r="R129" s="23">
        <f>Q129/$H$129</f>
        <v>0.1240238860817639</v>
      </c>
    </row>
    <row r="130" spans="1:18" ht="16.5" customHeight="1" x14ac:dyDescent="0.15">
      <c r="A130" s="16">
        <v>120</v>
      </c>
      <c r="B130" s="17" t="s">
        <v>25</v>
      </c>
      <c r="C130" s="16">
        <v>800</v>
      </c>
      <c r="D130" s="18" t="s">
        <v>147</v>
      </c>
      <c r="E130" s="19">
        <v>278</v>
      </c>
      <c r="F130" s="20">
        <v>407</v>
      </c>
      <c r="G130" s="20">
        <v>381</v>
      </c>
      <c r="H130" s="21">
        <v>788</v>
      </c>
      <c r="I130" s="19">
        <v>2</v>
      </c>
      <c r="J130" s="20">
        <v>6</v>
      </c>
      <c r="K130" s="20">
        <v>8</v>
      </c>
      <c r="L130" s="21">
        <v>14</v>
      </c>
      <c r="M130" s="22">
        <v>101</v>
      </c>
      <c r="N130" s="23">
        <v>0.12817258883248731</v>
      </c>
      <c r="O130" s="24">
        <v>535</v>
      </c>
      <c r="P130" s="23">
        <v>0.67893401015228427</v>
      </c>
      <c r="Q130" s="24">
        <v>152</v>
      </c>
      <c r="R130" s="25">
        <v>0.19289340101522842</v>
      </c>
    </row>
    <row r="131" spans="1:18" ht="16.5" customHeight="1" x14ac:dyDescent="0.15">
      <c r="A131" s="16">
        <v>120</v>
      </c>
      <c r="B131" s="17" t="s">
        <v>25</v>
      </c>
      <c r="C131" s="16">
        <v>801</v>
      </c>
      <c r="D131" s="18" t="s">
        <v>148</v>
      </c>
      <c r="E131" s="19">
        <v>127</v>
      </c>
      <c r="F131" s="20">
        <v>188</v>
      </c>
      <c r="G131" s="20">
        <v>200</v>
      </c>
      <c r="H131" s="21">
        <v>388</v>
      </c>
      <c r="I131" s="19">
        <v>0</v>
      </c>
      <c r="J131" s="20">
        <v>0</v>
      </c>
      <c r="K131" s="20">
        <v>0</v>
      </c>
      <c r="L131" s="21">
        <v>0</v>
      </c>
      <c r="M131" s="22">
        <v>42</v>
      </c>
      <c r="N131" s="23">
        <v>0.10824742268041238</v>
      </c>
      <c r="O131" s="24">
        <v>256</v>
      </c>
      <c r="P131" s="23">
        <v>0.65979381443298968</v>
      </c>
      <c r="Q131" s="24">
        <v>90</v>
      </c>
      <c r="R131" s="25">
        <v>0.23195876288659795</v>
      </c>
    </row>
    <row r="132" spans="1:18" ht="16.5" customHeight="1" x14ac:dyDescent="0.15">
      <c r="A132" s="16">
        <v>120</v>
      </c>
      <c r="B132" s="17" t="s">
        <v>25</v>
      </c>
      <c r="C132" s="16">
        <v>802</v>
      </c>
      <c r="D132" s="18" t="s">
        <v>149</v>
      </c>
      <c r="E132" s="19">
        <v>148</v>
      </c>
      <c r="F132" s="20">
        <v>211</v>
      </c>
      <c r="G132" s="20">
        <v>203</v>
      </c>
      <c r="H132" s="21">
        <v>414</v>
      </c>
      <c r="I132" s="19">
        <v>-1</v>
      </c>
      <c r="J132" s="20">
        <v>0</v>
      </c>
      <c r="K132" s="20">
        <v>1</v>
      </c>
      <c r="L132" s="21">
        <v>1</v>
      </c>
      <c r="M132" s="22">
        <v>56</v>
      </c>
      <c r="N132" s="23">
        <v>0.13526570048309178</v>
      </c>
      <c r="O132" s="24">
        <v>263</v>
      </c>
      <c r="P132" s="23">
        <v>0.63526570048309183</v>
      </c>
      <c r="Q132" s="24">
        <v>95</v>
      </c>
      <c r="R132" s="25">
        <v>0.22946859903381642</v>
      </c>
    </row>
    <row r="133" spans="1:18" ht="16.5" customHeight="1" x14ac:dyDescent="0.15">
      <c r="A133" s="16">
        <v>120</v>
      </c>
      <c r="B133" s="17" t="s">
        <v>25</v>
      </c>
      <c r="C133" s="16">
        <v>810</v>
      </c>
      <c r="D133" s="18" t="s">
        <v>150</v>
      </c>
      <c r="E133" s="19">
        <v>142</v>
      </c>
      <c r="F133" s="20">
        <v>216</v>
      </c>
      <c r="G133" s="20">
        <v>215</v>
      </c>
      <c r="H133" s="21">
        <v>431</v>
      </c>
      <c r="I133" s="19">
        <v>0</v>
      </c>
      <c r="J133" s="20">
        <v>2</v>
      </c>
      <c r="K133" s="20">
        <v>-2</v>
      </c>
      <c r="L133" s="21">
        <v>0</v>
      </c>
      <c r="M133" s="22">
        <v>49</v>
      </c>
      <c r="N133" s="23">
        <v>0.1136890951276102</v>
      </c>
      <c r="O133" s="24">
        <v>237</v>
      </c>
      <c r="P133" s="23">
        <v>0.54988399071925753</v>
      </c>
      <c r="Q133" s="24">
        <v>145</v>
      </c>
      <c r="R133" s="25">
        <v>0.33642691415313225</v>
      </c>
    </row>
    <row r="134" spans="1:18" ht="16.5" customHeight="1" x14ac:dyDescent="0.15">
      <c r="A134" s="16">
        <v>120</v>
      </c>
      <c r="B134" s="17" t="s">
        <v>25</v>
      </c>
      <c r="C134" s="16">
        <v>820</v>
      </c>
      <c r="D134" s="18" t="s">
        <v>151</v>
      </c>
      <c r="E134" s="19">
        <v>54</v>
      </c>
      <c r="F134" s="20">
        <v>75</v>
      </c>
      <c r="G134" s="20">
        <v>93</v>
      </c>
      <c r="H134" s="21">
        <v>168</v>
      </c>
      <c r="I134" s="19">
        <v>0</v>
      </c>
      <c r="J134" s="20">
        <v>0</v>
      </c>
      <c r="K134" s="20">
        <v>-1</v>
      </c>
      <c r="L134" s="21">
        <v>-1</v>
      </c>
      <c r="M134" s="22">
        <v>17</v>
      </c>
      <c r="N134" s="23">
        <v>0.10119047619047619</v>
      </c>
      <c r="O134" s="24">
        <v>92</v>
      </c>
      <c r="P134" s="23">
        <v>0.54761904761904767</v>
      </c>
      <c r="Q134" s="24">
        <v>59</v>
      </c>
      <c r="R134" s="25">
        <v>0.35119047619047616</v>
      </c>
    </row>
    <row r="135" spans="1:18" ht="16.5" customHeight="1" x14ac:dyDescent="0.15">
      <c r="A135" s="16">
        <v>120</v>
      </c>
      <c r="B135" s="17" t="s">
        <v>25</v>
      </c>
      <c r="C135" s="16">
        <v>830</v>
      </c>
      <c r="D135" s="18" t="s">
        <v>152</v>
      </c>
      <c r="E135" s="19">
        <v>58</v>
      </c>
      <c r="F135" s="20">
        <v>74</v>
      </c>
      <c r="G135" s="20">
        <v>76</v>
      </c>
      <c r="H135" s="21">
        <v>150</v>
      </c>
      <c r="I135" s="19">
        <v>0</v>
      </c>
      <c r="J135" s="20">
        <v>1</v>
      </c>
      <c r="K135" s="20">
        <v>-1</v>
      </c>
      <c r="L135" s="21">
        <v>0</v>
      </c>
      <c r="M135" s="22">
        <v>3</v>
      </c>
      <c r="N135" s="23">
        <v>0.02</v>
      </c>
      <c r="O135" s="24">
        <v>94</v>
      </c>
      <c r="P135" s="23">
        <v>0.62666666666666671</v>
      </c>
      <c r="Q135" s="24">
        <v>53</v>
      </c>
      <c r="R135" s="25">
        <v>0.35333333333333333</v>
      </c>
    </row>
    <row r="136" spans="1:18" ht="16.5" customHeight="1" x14ac:dyDescent="0.15">
      <c r="A136" s="16">
        <v>120</v>
      </c>
      <c r="B136" s="17" t="s">
        <v>25</v>
      </c>
      <c r="C136" s="16">
        <v>840</v>
      </c>
      <c r="D136" s="18" t="s">
        <v>153</v>
      </c>
      <c r="E136" s="19">
        <v>91</v>
      </c>
      <c r="F136" s="20">
        <v>124</v>
      </c>
      <c r="G136" s="20">
        <v>142</v>
      </c>
      <c r="H136" s="21">
        <v>266</v>
      </c>
      <c r="I136" s="19">
        <v>0</v>
      </c>
      <c r="J136" s="20">
        <v>0</v>
      </c>
      <c r="K136" s="20">
        <v>0</v>
      </c>
      <c r="L136" s="21">
        <v>0</v>
      </c>
      <c r="M136" s="22">
        <v>15</v>
      </c>
      <c r="N136" s="23">
        <v>5.6390977443609019E-2</v>
      </c>
      <c r="O136" s="24">
        <v>159</v>
      </c>
      <c r="P136" s="23">
        <v>0.59774436090225569</v>
      </c>
      <c r="Q136" s="24">
        <v>92</v>
      </c>
      <c r="R136" s="25">
        <v>0.34586466165413532</v>
      </c>
    </row>
    <row r="137" spans="1:18" ht="16.5" customHeight="1" x14ac:dyDescent="0.15">
      <c r="A137" s="16">
        <v>120</v>
      </c>
      <c r="B137" s="17" t="s">
        <v>25</v>
      </c>
      <c r="C137" s="16">
        <v>850</v>
      </c>
      <c r="D137" s="18" t="s">
        <v>154</v>
      </c>
      <c r="E137" s="19">
        <v>12</v>
      </c>
      <c r="F137" s="20">
        <v>13</v>
      </c>
      <c r="G137" s="20">
        <v>16</v>
      </c>
      <c r="H137" s="21">
        <v>29</v>
      </c>
      <c r="I137" s="19">
        <v>0</v>
      </c>
      <c r="J137" s="20">
        <v>0</v>
      </c>
      <c r="K137" s="20">
        <v>0</v>
      </c>
      <c r="L137" s="21">
        <v>0</v>
      </c>
      <c r="M137" s="22">
        <v>0</v>
      </c>
      <c r="N137" s="23">
        <v>0</v>
      </c>
      <c r="O137" s="24">
        <v>16</v>
      </c>
      <c r="P137" s="23">
        <v>0.55172413793103448</v>
      </c>
      <c r="Q137" s="24">
        <v>13</v>
      </c>
      <c r="R137" s="25">
        <v>0.44827586206896552</v>
      </c>
    </row>
    <row r="138" spans="1:18" ht="16.5" customHeight="1" x14ac:dyDescent="0.15">
      <c r="A138" s="16">
        <v>120</v>
      </c>
      <c r="B138" s="17" t="s">
        <v>25</v>
      </c>
      <c r="C138" s="16">
        <v>860</v>
      </c>
      <c r="D138" s="18" t="s">
        <v>155</v>
      </c>
      <c r="E138" s="19">
        <v>139</v>
      </c>
      <c r="F138" s="20">
        <v>204</v>
      </c>
      <c r="G138" s="20">
        <v>207</v>
      </c>
      <c r="H138" s="21">
        <v>411</v>
      </c>
      <c r="I138" s="19">
        <v>1</v>
      </c>
      <c r="J138" s="20">
        <v>1</v>
      </c>
      <c r="K138" s="20">
        <v>2</v>
      </c>
      <c r="L138" s="21">
        <v>3</v>
      </c>
      <c r="M138" s="22">
        <v>40</v>
      </c>
      <c r="N138" s="23">
        <v>9.7323600973236016E-2</v>
      </c>
      <c r="O138" s="24">
        <v>219</v>
      </c>
      <c r="P138" s="23">
        <v>0.53284671532846717</v>
      </c>
      <c r="Q138" s="24">
        <v>152</v>
      </c>
      <c r="R138" s="25">
        <v>0.36982968369829683</v>
      </c>
    </row>
    <row r="139" spans="1:18" ht="16.5" customHeight="1" x14ac:dyDescent="0.15">
      <c r="A139" s="16">
        <v>120</v>
      </c>
      <c r="B139" s="17" t="s">
        <v>25</v>
      </c>
      <c r="C139" s="16">
        <v>870</v>
      </c>
      <c r="D139" s="18" t="s">
        <v>156</v>
      </c>
      <c r="E139" s="19">
        <v>57</v>
      </c>
      <c r="F139" s="20">
        <v>83</v>
      </c>
      <c r="G139" s="20">
        <v>89</v>
      </c>
      <c r="H139" s="21">
        <v>172</v>
      </c>
      <c r="I139" s="19">
        <v>-1</v>
      </c>
      <c r="J139" s="20">
        <v>-2</v>
      </c>
      <c r="K139" s="20">
        <v>0</v>
      </c>
      <c r="L139" s="21">
        <v>-2</v>
      </c>
      <c r="M139" s="22">
        <v>17</v>
      </c>
      <c r="N139" s="23">
        <v>9.8837209302325577E-2</v>
      </c>
      <c r="O139" s="24">
        <v>108</v>
      </c>
      <c r="P139" s="23">
        <v>0.62790697674418605</v>
      </c>
      <c r="Q139" s="24">
        <v>47</v>
      </c>
      <c r="R139" s="25">
        <v>0.27325581395348836</v>
      </c>
    </row>
    <row r="140" spans="1:18" ht="16.5" customHeight="1" x14ac:dyDescent="0.15">
      <c r="A140" s="16">
        <v>120</v>
      </c>
      <c r="B140" s="17" t="s">
        <v>25</v>
      </c>
      <c r="C140" s="16">
        <v>880</v>
      </c>
      <c r="D140" s="18" t="s">
        <v>157</v>
      </c>
      <c r="E140" s="19">
        <v>99</v>
      </c>
      <c r="F140" s="20">
        <v>131</v>
      </c>
      <c r="G140" s="20">
        <v>127</v>
      </c>
      <c r="H140" s="21">
        <v>258</v>
      </c>
      <c r="I140" s="19">
        <v>1</v>
      </c>
      <c r="J140" s="20">
        <v>0</v>
      </c>
      <c r="K140" s="20">
        <v>4</v>
      </c>
      <c r="L140" s="21">
        <v>4</v>
      </c>
      <c r="M140" s="22">
        <v>22</v>
      </c>
      <c r="N140" s="23">
        <v>8.5271317829457363E-2</v>
      </c>
      <c r="O140" s="24">
        <v>138</v>
      </c>
      <c r="P140" s="23">
        <v>0.53488372093023251</v>
      </c>
      <c r="Q140" s="24">
        <v>98</v>
      </c>
      <c r="R140" s="25">
        <v>0.37984496124031009</v>
      </c>
    </row>
    <row r="141" spans="1:18" ht="16.5" customHeight="1" x14ac:dyDescent="0.15">
      <c r="A141" s="16">
        <v>120</v>
      </c>
      <c r="B141" s="17" t="s">
        <v>25</v>
      </c>
      <c r="C141" s="16">
        <v>890</v>
      </c>
      <c r="D141" s="18" t="s">
        <v>158</v>
      </c>
      <c r="E141" s="19">
        <v>52</v>
      </c>
      <c r="F141" s="20">
        <v>79</v>
      </c>
      <c r="G141" s="20">
        <v>79</v>
      </c>
      <c r="H141" s="21">
        <v>158</v>
      </c>
      <c r="I141" s="19">
        <v>0</v>
      </c>
      <c r="J141" s="20">
        <v>0</v>
      </c>
      <c r="K141" s="20">
        <v>1</v>
      </c>
      <c r="L141" s="21">
        <v>1</v>
      </c>
      <c r="M141" s="22">
        <v>15</v>
      </c>
      <c r="N141" s="23">
        <v>9.49367088607595E-2</v>
      </c>
      <c r="O141" s="24">
        <v>89</v>
      </c>
      <c r="P141" s="23">
        <v>0.56329113924050633</v>
      </c>
      <c r="Q141" s="24">
        <v>54</v>
      </c>
      <c r="R141" s="25">
        <v>0.34177215189873417</v>
      </c>
    </row>
    <row r="142" spans="1:18" ht="16.5" customHeight="1" x14ac:dyDescent="0.15">
      <c r="A142" s="16">
        <v>120</v>
      </c>
      <c r="B142" s="17" t="s">
        <v>25</v>
      </c>
      <c r="C142" s="16">
        <v>900</v>
      </c>
      <c r="D142" s="18" t="s">
        <v>159</v>
      </c>
      <c r="E142" s="19">
        <v>68</v>
      </c>
      <c r="F142" s="20">
        <v>107</v>
      </c>
      <c r="G142" s="20">
        <v>99</v>
      </c>
      <c r="H142" s="21">
        <v>206</v>
      </c>
      <c r="I142" s="19">
        <v>0</v>
      </c>
      <c r="J142" s="20">
        <v>-1</v>
      </c>
      <c r="K142" s="20">
        <v>0</v>
      </c>
      <c r="L142" s="21">
        <v>-1</v>
      </c>
      <c r="M142" s="22">
        <v>15</v>
      </c>
      <c r="N142" s="23">
        <v>7.281553398058252E-2</v>
      </c>
      <c r="O142" s="24">
        <v>125</v>
      </c>
      <c r="P142" s="23">
        <v>0.60679611650485432</v>
      </c>
      <c r="Q142" s="24">
        <v>66</v>
      </c>
      <c r="R142" s="25">
        <v>0.32038834951456313</v>
      </c>
    </row>
    <row r="143" spans="1:18" ht="16.5" customHeight="1" x14ac:dyDescent="0.15">
      <c r="A143" s="16">
        <v>120</v>
      </c>
      <c r="B143" s="17" t="s">
        <v>25</v>
      </c>
      <c r="C143" s="16">
        <v>910</v>
      </c>
      <c r="D143" s="18" t="s">
        <v>160</v>
      </c>
      <c r="E143" s="19">
        <v>55</v>
      </c>
      <c r="F143" s="20">
        <v>77</v>
      </c>
      <c r="G143" s="20">
        <v>78</v>
      </c>
      <c r="H143" s="21">
        <v>155</v>
      </c>
      <c r="I143" s="19">
        <v>0</v>
      </c>
      <c r="J143" s="20">
        <v>0</v>
      </c>
      <c r="K143" s="20">
        <v>0</v>
      </c>
      <c r="L143" s="21">
        <v>0</v>
      </c>
      <c r="M143" s="22">
        <v>15</v>
      </c>
      <c r="N143" s="23">
        <v>9.6774193548387094E-2</v>
      </c>
      <c r="O143" s="24">
        <v>92</v>
      </c>
      <c r="P143" s="23">
        <v>0.59354838709677415</v>
      </c>
      <c r="Q143" s="24">
        <v>48</v>
      </c>
      <c r="R143" s="25">
        <v>0.30967741935483872</v>
      </c>
    </row>
    <row r="144" spans="1:18" ht="16.5" customHeight="1" x14ac:dyDescent="0.15">
      <c r="A144" s="16">
        <v>120</v>
      </c>
      <c r="B144" s="17" t="s">
        <v>25</v>
      </c>
      <c r="C144" s="16">
        <v>920</v>
      </c>
      <c r="D144" s="18" t="s">
        <v>161</v>
      </c>
      <c r="E144" s="19">
        <v>77</v>
      </c>
      <c r="F144" s="20">
        <v>112</v>
      </c>
      <c r="G144" s="20">
        <v>114</v>
      </c>
      <c r="H144" s="21">
        <v>226</v>
      </c>
      <c r="I144" s="19">
        <v>1</v>
      </c>
      <c r="J144" s="20">
        <v>0</v>
      </c>
      <c r="K144" s="20">
        <v>0</v>
      </c>
      <c r="L144" s="21">
        <v>0</v>
      </c>
      <c r="M144" s="22">
        <v>14</v>
      </c>
      <c r="N144" s="23">
        <v>6.1946902654867256E-2</v>
      </c>
      <c r="O144" s="24">
        <v>126</v>
      </c>
      <c r="P144" s="23">
        <v>0.55752212389380529</v>
      </c>
      <c r="Q144" s="24">
        <v>86</v>
      </c>
      <c r="R144" s="25">
        <v>0.38053097345132741</v>
      </c>
    </row>
    <row r="145" spans="1:18" ht="16.5" customHeight="1" x14ac:dyDescent="0.15">
      <c r="A145" s="16">
        <v>120</v>
      </c>
      <c r="B145" s="17" t="s">
        <v>25</v>
      </c>
      <c r="C145" s="16">
        <v>930</v>
      </c>
      <c r="D145" s="18" t="s">
        <v>162</v>
      </c>
      <c r="E145" s="19">
        <v>42</v>
      </c>
      <c r="F145" s="20">
        <v>62</v>
      </c>
      <c r="G145" s="20">
        <v>60</v>
      </c>
      <c r="H145" s="21">
        <v>122</v>
      </c>
      <c r="I145" s="19">
        <v>0</v>
      </c>
      <c r="J145" s="20">
        <v>-1</v>
      </c>
      <c r="K145" s="20">
        <v>0</v>
      </c>
      <c r="L145" s="21">
        <v>-1</v>
      </c>
      <c r="M145" s="22">
        <v>5</v>
      </c>
      <c r="N145" s="23">
        <v>4.0983606557377046E-2</v>
      </c>
      <c r="O145" s="24">
        <v>72</v>
      </c>
      <c r="P145" s="23">
        <v>0.5901639344262295</v>
      </c>
      <c r="Q145" s="24">
        <v>45</v>
      </c>
      <c r="R145" s="25">
        <v>0.36885245901639346</v>
      </c>
    </row>
    <row r="146" spans="1:18" ht="16.5" customHeight="1" x14ac:dyDescent="0.15">
      <c r="A146" s="16"/>
      <c r="B146" s="17" t="s">
        <v>182</v>
      </c>
      <c r="C146" s="16"/>
      <c r="D146" s="18"/>
      <c r="E146" s="19">
        <f t="shared" ref="E146:M146" si="11">SUM(E130:E145)</f>
        <v>1499</v>
      </c>
      <c r="F146" s="20">
        <f t="shared" si="11"/>
        <v>2163</v>
      </c>
      <c r="G146" s="20">
        <f t="shared" si="11"/>
        <v>2179</v>
      </c>
      <c r="H146" s="21">
        <f t="shared" si="11"/>
        <v>4342</v>
      </c>
      <c r="I146" s="19">
        <f t="shared" si="11"/>
        <v>3</v>
      </c>
      <c r="J146" s="20">
        <f t="shared" si="11"/>
        <v>6</v>
      </c>
      <c r="K146" s="20">
        <f t="shared" si="11"/>
        <v>12</v>
      </c>
      <c r="L146" s="21">
        <f t="shared" si="11"/>
        <v>18</v>
      </c>
      <c r="M146" s="22">
        <f t="shared" si="11"/>
        <v>426</v>
      </c>
      <c r="N146" s="23">
        <f>M146/$H$146</f>
        <v>9.8111469368954402E-2</v>
      </c>
      <c r="O146" s="24">
        <f>SUM(O130:O145)</f>
        <v>2621</v>
      </c>
      <c r="P146" s="23">
        <f>O146/$H$146</f>
        <v>0.60363887609396594</v>
      </c>
      <c r="Q146" s="24">
        <f>SUM(Q130:Q145)</f>
        <v>1295</v>
      </c>
      <c r="R146" s="23">
        <f>Q146/$H$146</f>
        <v>0.29824965453707969</v>
      </c>
    </row>
    <row r="147" spans="1:18" ht="16.5" customHeight="1" x14ac:dyDescent="0.15">
      <c r="A147" s="16">
        <v>130</v>
      </c>
      <c r="B147" s="17" t="s">
        <v>26</v>
      </c>
      <c r="C147" s="16">
        <v>940</v>
      </c>
      <c r="D147" s="18" t="s">
        <v>163</v>
      </c>
      <c r="E147" s="19">
        <v>396</v>
      </c>
      <c r="F147" s="20">
        <v>579</v>
      </c>
      <c r="G147" s="20">
        <v>599</v>
      </c>
      <c r="H147" s="21">
        <v>1178</v>
      </c>
      <c r="I147" s="19">
        <v>0</v>
      </c>
      <c r="J147" s="20">
        <v>-4</v>
      </c>
      <c r="K147" s="20">
        <v>-10</v>
      </c>
      <c r="L147" s="21">
        <v>-14</v>
      </c>
      <c r="M147" s="22">
        <v>172</v>
      </c>
      <c r="N147" s="23">
        <v>0.14601018675721561</v>
      </c>
      <c r="O147" s="24">
        <v>843</v>
      </c>
      <c r="P147" s="23">
        <v>0.71561969439728357</v>
      </c>
      <c r="Q147" s="24">
        <v>163</v>
      </c>
      <c r="R147" s="25">
        <v>0.13837011884550085</v>
      </c>
    </row>
    <row r="148" spans="1:18" ht="16.5" customHeight="1" x14ac:dyDescent="0.15">
      <c r="A148" s="16">
        <v>130</v>
      </c>
      <c r="B148" s="17" t="s">
        <v>26</v>
      </c>
      <c r="C148" s="16">
        <v>941</v>
      </c>
      <c r="D148" s="18" t="s">
        <v>164</v>
      </c>
      <c r="E148" s="19">
        <v>376</v>
      </c>
      <c r="F148" s="20">
        <v>496</v>
      </c>
      <c r="G148" s="20">
        <v>549</v>
      </c>
      <c r="H148" s="21">
        <v>1045</v>
      </c>
      <c r="I148" s="19">
        <v>1</v>
      </c>
      <c r="J148" s="20">
        <v>-5</v>
      </c>
      <c r="K148" s="20">
        <v>-2</v>
      </c>
      <c r="L148" s="21">
        <v>-7</v>
      </c>
      <c r="M148" s="22">
        <v>109</v>
      </c>
      <c r="N148" s="23">
        <v>0.10430622009569378</v>
      </c>
      <c r="O148" s="24">
        <v>723</v>
      </c>
      <c r="P148" s="23">
        <v>0.69186602870813396</v>
      </c>
      <c r="Q148" s="24">
        <v>213</v>
      </c>
      <c r="R148" s="25">
        <v>0.20382775119617225</v>
      </c>
    </row>
    <row r="149" spans="1:18" ht="16.5" customHeight="1" x14ac:dyDescent="0.15">
      <c r="A149" s="16">
        <v>130</v>
      </c>
      <c r="B149" s="17" t="s">
        <v>26</v>
      </c>
      <c r="C149" s="16">
        <v>942</v>
      </c>
      <c r="D149" s="18" t="s">
        <v>165</v>
      </c>
      <c r="E149" s="19">
        <v>310</v>
      </c>
      <c r="F149" s="20">
        <v>436</v>
      </c>
      <c r="G149" s="20">
        <v>454</v>
      </c>
      <c r="H149" s="21">
        <v>890</v>
      </c>
      <c r="I149" s="19">
        <v>5</v>
      </c>
      <c r="J149" s="20">
        <v>4</v>
      </c>
      <c r="K149" s="20">
        <v>7</v>
      </c>
      <c r="L149" s="21">
        <v>11</v>
      </c>
      <c r="M149" s="22">
        <v>69</v>
      </c>
      <c r="N149" s="23">
        <v>7.7528089887640456E-2</v>
      </c>
      <c r="O149" s="24">
        <v>688</v>
      </c>
      <c r="P149" s="23">
        <v>0.77303370786516856</v>
      </c>
      <c r="Q149" s="24">
        <v>133</v>
      </c>
      <c r="R149" s="25">
        <v>0.14943820224719101</v>
      </c>
    </row>
    <row r="150" spans="1:18" ht="16.5" customHeight="1" x14ac:dyDescent="0.15">
      <c r="A150" s="16">
        <v>130</v>
      </c>
      <c r="B150" s="17" t="s">
        <v>26</v>
      </c>
      <c r="C150" s="16">
        <v>943</v>
      </c>
      <c r="D150" s="18" t="s">
        <v>166</v>
      </c>
      <c r="E150" s="19">
        <v>370</v>
      </c>
      <c r="F150" s="20">
        <v>523</v>
      </c>
      <c r="G150" s="20">
        <v>574</v>
      </c>
      <c r="H150" s="21">
        <v>1097</v>
      </c>
      <c r="I150" s="19">
        <v>2</v>
      </c>
      <c r="J150" s="20">
        <v>0</v>
      </c>
      <c r="K150" s="20">
        <v>2</v>
      </c>
      <c r="L150" s="21">
        <v>2</v>
      </c>
      <c r="M150" s="22">
        <v>95</v>
      </c>
      <c r="N150" s="23">
        <v>8.6599817684594349E-2</v>
      </c>
      <c r="O150" s="24">
        <v>824</v>
      </c>
      <c r="P150" s="23">
        <v>0.75113947128532366</v>
      </c>
      <c r="Q150" s="24">
        <v>178</v>
      </c>
      <c r="R150" s="25">
        <v>0.16226071103008205</v>
      </c>
    </row>
    <row r="151" spans="1:18" ht="16.5" customHeight="1" x14ac:dyDescent="0.15">
      <c r="A151" s="16">
        <v>130</v>
      </c>
      <c r="B151" s="17" t="s">
        <v>26</v>
      </c>
      <c r="C151" s="16">
        <v>944</v>
      </c>
      <c r="D151" s="18" t="s">
        <v>167</v>
      </c>
      <c r="E151" s="19">
        <v>341</v>
      </c>
      <c r="F151" s="20">
        <v>527</v>
      </c>
      <c r="G151" s="20">
        <v>574</v>
      </c>
      <c r="H151" s="21">
        <v>1101</v>
      </c>
      <c r="I151" s="19">
        <v>1</v>
      </c>
      <c r="J151" s="20">
        <v>2</v>
      </c>
      <c r="K151" s="20">
        <v>-3</v>
      </c>
      <c r="L151" s="21">
        <v>-1</v>
      </c>
      <c r="M151" s="22">
        <v>101</v>
      </c>
      <c r="N151" s="23">
        <v>9.1734786557674836E-2</v>
      </c>
      <c r="O151" s="24">
        <v>875</v>
      </c>
      <c r="P151" s="23">
        <v>0.79473206176203448</v>
      </c>
      <c r="Q151" s="24">
        <v>125</v>
      </c>
      <c r="R151" s="25">
        <v>0.11353315168029064</v>
      </c>
    </row>
    <row r="152" spans="1:18" ht="16.5" customHeight="1" x14ac:dyDescent="0.15">
      <c r="A152" s="16"/>
      <c r="B152" s="17" t="s">
        <v>182</v>
      </c>
      <c r="C152" s="16"/>
      <c r="D152" s="18"/>
      <c r="E152" s="19">
        <f t="shared" ref="E152:M152" si="12">SUM(E147:E151)</f>
        <v>1793</v>
      </c>
      <c r="F152" s="20">
        <f t="shared" si="12"/>
        <v>2561</v>
      </c>
      <c r="G152" s="20">
        <f t="shared" si="12"/>
        <v>2750</v>
      </c>
      <c r="H152" s="21">
        <f t="shared" si="12"/>
        <v>5311</v>
      </c>
      <c r="I152" s="19">
        <f t="shared" si="12"/>
        <v>9</v>
      </c>
      <c r="J152" s="20">
        <f t="shared" si="12"/>
        <v>-3</v>
      </c>
      <c r="K152" s="20">
        <f t="shared" si="12"/>
        <v>-6</v>
      </c>
      <c r="L152" s="21">
        <f t="shared" si="12"/>
        <v>-9</v>
      </c>
      <c r="M152" s="22">
        <f t="shared" si="12"/>
        <v>546</v>
      </c>
      <c r="N152" s="23">
        <f>M152/$H$152</f>
        <v>0.10280549802297119</v>
      </c>
      <c r="O152" s="24">
        <f>SUM(O147:O151)</f>
        <v>3953</v>
      </c>
      <c r="P152" s="23">
        <f>O152/$H$152</f>
        <v>0.74430427414799472</v>
      </c>
      <c r="Q152" s="24">
        <f>SUM(Q147:Q151)</f>
        <v>812</v>
      </c>
      <c r="R152" s="23">
        <f>Q152/$H$152</f>
        <v>0.15289022782903408</v>
      </c>
    </row>
    <row r="153" spans="1:18" ht="16.5" customHeight="1" x14ac:dyDescent="0.15">
      <c r="A153" s="16">
        <v>140</v>
      </c>
      <c r="B153" s="17" t="s">
        <v>27</v>
      </c>
      <c r="C153" s="16">
        <v>950</v>
      </c>
      <c r="D153" s="18" t="s">
        <v>168</v>
      </c>
      <c r="E153" s="19">
        <v>256</v>
      </c>
      <c r="F153" s="20">
        <v>354</v>
      </c>
      <c r="G153" s="20">
        <v>343</v>
      </c>
      <c r="H153" s="21">
        <v>697</v>
      </c>
      <c r="I153" s="19">
        <v>0</v>
      </c>
      <c r="J153" s="20">
        <v>-3</v>
      </c>
      <c r="K153" s="20">
        <v>-3</v>
      </c>
      <c r="L153" s="21">
        <v>-6</v>
      </c>
      <c r="M153" s="22">
        <v>54</v>
      </c>
      <c r="N153" s="23">
        <v>7.7474892395982778E-2</v>
      </c>
      <c r="O153" s="24">
        <v>508</v>
      </c>
      <c r="P153" s="23">
        <v>0.7288378766140603</v>
      </c>
      <c r="Q153" s="24">
        <v>135</v>
      </c>
      <c r="R153" s="25">
        <v>0.19368723098995697</v>
      </c>
    </row>
    <row r="154" spans="1:18" ht="16.5" customHeight="1" x14ac:dyDescent="0.15">
      <c r="A154" s="16">
        <v>140</v>
      </c>
      <c r="B154" s="17" t="s">
        <v>27</v>
      </c>
      <c r="C154" s="16">
        <v>951</v>
      </c>
      <c r="D154" s="18" t="s">
        <v>169</v>
      </c>
      <c r="E154" s="19">
        <v>257</v>
      </c>
      <c r="F154" s="20">
        <v>344</v>
      </c>
      <c r="G154" s="20">
        <v>362</v>
      </c>
      <c r="H154" s="21">
        <v>706</v>
      </c>
      <c r="I154" s="19">
        <v>0</v>
      </c>
      <c r="J154" s="20">
        <v>-4</v>
      </c>
      <c r="K154" s="20">
        <v>-3</v>
      </c>
      <c r="L154" s="21">
        <v>-7</v>
      </c>
      <c r="M154" s="22">
        <v>54</v>
      </c>
      <c r="N154" s="23">
        <v>7.6487252124645896E-2</v>
      </c>
      <c r="O154" s="24">
        <v>515</v>
      </c>
      <c r="P154" s="23">
        <v>0.72946175637393773</v>
      </c>
      <c r="Q154" s="24">
        <v>137</v>
      </c>
      <c r="R154" s="25">
        <v>0.19405099150141644</v>
      </c>
    </row>
    <row r="155" spans="1:18" ht="16.5" customHeight="1" x14ac:dyDescent="0.15">
      <c r="A155" s="16">
        <v>140</v>
      </c>
      <c r="B155" s="17" t="s">
        <v>27</v>
      </c>
      <c r="C155" s="16">
        <v>952</v>
      </c>
      <c r="D155" s="18" t="s">
        <v>170</v>
      </c>
      <c r="E155" s="19">
        <v>183</v>
      </c>
      <c r="F155" s="20">
        <v>277</v>
      </c>
      <c r="G155" s="20">
        <v>286</v>
      </c>
      <c r="H155" s="21">
        <v>563</v>
      </c>
      <c r="I155" s="19">
        <v>2</v>
      </c>
      <c r="J155" s="20">
        <v>1</v>
      </c>
      <c r="K155" s="20">
        <v>5</v>
      </c>
      <c r="L155" s="21">
        <v>6</v>
      </c>
      <c r="M155" s="22">
        <v>128</v>
      </c>
      <c r="N155" s="23">
        <v>0.22735346358792186</v>
      </c>
      <c r="O155" s="24">
        <v>405</v>
      </c>
      <c r="P155" s="23">
        <v>0.71936056838365892</v>
      </c>
      <c r="Q155" s="24">
        <v>30</v>
      </c>
      <c r="R155" s="25">
        <v>5.328596802841918E-2</v>
      </c>
    </row>
    <row r="156" spans="1:18" ht="16.5" customHeight="1" x14ac:dyDescent="0.15">
      <c r="A156" s="16">
        <v>140</v>
      </c>
      <c r="B156" s="17" t="s">
        <v>27</v>
      </c>
      <c r="C156" s="16">
        <v>953</v>
      </c>
      <c r="D156" s="18" t="s">
        <v>171</v>
      </c>
      <c r="E156" s="19">
        <v>319</v>
      </c>
      <c r="F156" s="20">
        <v>478</v>
      </c>
      <c r="G156" s="20">
        <v>481</v>
      </c>
      <c r="H156" s="21">
        <v>959</v>
      </c>
      <c r="I156" s="19">
        <v>1</v>
      </c>
      <c r="J156" s="20">
        <v>4</v>
      </c>
      <c r="K156" s="20">
        <v>3</v>
      </c>
      <c r="L156" s="21">
        <v>7</v>
      </c>
      <c r="M156" s="22">
        <v>130</v>
      </c>
      <c r="N156" s="23">
        <v>0.13555787278415016</v>
      </c>
      <c r="O156" s="24">
        <v>715</v>
      </c>
      <c r="P156" s="23">
        <v>0.74556830031282584</v>
      </c>
      <c r="Q156" s="24">
        <v>114</v>
      </c>
      <c r="R156" s="25">
        <v>0.11887382690302398</v>
      </c>
    </row>
    <row r="157" spans="1:18" ht="16.5" customHeight="1" x14ac:dyDescent="0.15">
      <c r="A157" s="16"/>
      <c r="B157" s="17" t="s">
        <v>182</v>
      </c>
      <c r="C157" s="16"/>
      <c r="D157" s="18"/>
      <c r="E157" s="19">
        <f t="shared" ref="E157:M157" si="13">SUM(E153:E156)</f>
        <v>1015</v>
      </c>
      <c r="F157" s="20">
        <f t="shared" si="13"/>
        <v>1453</v>
      </c>
      <c r="G157" s="20">
        <f t="shared" si="13"/>
        <v>1472</v>
      </c>
      <c r="H157" s="21">
        <f t="shared" si="13"/>
        <v>2925</v>
      </c>
      <c r="I157" s="19">
        <f t="shared" si="13"/>
        <v>3</v>
      </c>
      <c r="J157" s="20">
        <f t="shared" si="13"/>
        <v>-2</v>
      </c>
      <c r="K157" s="20">
        <f t="shared" si="13"/>
        <v>2</v>
      </c>
      <c r="L157" s="21">
        <f t="shared" si="13"/>
        <v>0</v>
      </c>
      <c r="M157" s="22">
        <f t="shared" si="13"/>
        <v>366</v>
      </c>
      <c r="N157" s="23">
        <f>M157/$H$157</f>
        <v>0.12512820512820513</v>
      </c>
      <c r="O157" s="24">
        <f>SUM(O153:O156)</f>
        <v>2143</v>
      </c>
      <c r="P157" s="23">
        <f>O157/$H$157</f>
        <v>0.73264957264957264</v>
      </c>
      <c r="Q157" s="24">
        <f>SUM(Q153:Q156)</f>
        <v>416</v>
      </c>
      <c r="R157" s="23">
        <f>Q157/$H$157</f>
        <v>0.14222222222222222</v>
      </c>
    </row>
    <row r="158" spans="1:18" ht="16.5" customHeight="1" x14ac:dyDescent="0.15">
      <c r="A158" s="16">
        <v>150</v>
      </c>
      <c r="B158" s="17" t="s">
        <v>28</v>
      </c>
      <c r="C158" s="16">
        <v>956</v>
      </c>
      <c r="D158" s="18" t="s">
        <v>172</v>
      </c>
      <c r="E158" s="19">
        <v>206</v>
      </c>
      <c r="F158" s="20">
        <v>329</v>
      </c>
      <c r="G158" s="20">
        <v>330</v>
      </c>
      <c r="H158" s="21">
        <v>659</v>
      </c>
      <c r="I158" s="19">
        <v>2</v>
      </c>
      <c r="J158" s="20">
        <v>4</v>
      </c>
      <c r="K158" s="20">
        <v>7</v>
      </c>
      <c r="L158" s="21">
        <v>11</v>
      </c>
      <c r="M158" s="22">
        <v>222</v>
      </c>
      <c r="N158" s="23">
        <v>0.33687405159332323</v>
      </c>
      <c r="O158" s="24">
        <v>425</v>
      </c>
      <c r="P158" s="23">
        <v>0.64491654021244305</v>
      </c>
      <c r="Q158" s="24">
        <v>12</v>
      </c>
      <c r="R158" s="25">
        <v>1.8209408194233688E-2</v>
      </c>
    </row>
    <row r="159" spans="1:18" ht="16.5" customHeight="1" x14ac:dyDescent="0.15">
      <c r="A159" s="16"/>
      <c r="B159" s="17" t="s">
        <v>182</v>
      </c>
      <c r="C159" s="16"/>
      <c r="D159" s="18"/>
      <c r="E159" s="19">
        <v>206</v>
      </c>
      <c r="F159" s="20">
        <v>329</v>
      </c>
      <c r="G159" s="20">
        <v>330</v>
      </c>
      <c r="H159" s="21">
        <v>659</v>
      </c>
      <c r="I159" s="19">
        <v>2</v>
      </c>
      <c r="J159" s="20">
        <v>4</v>
      </c>
      <c r="K159" s="20">
        <v>7</v>
      </c>
      <c r="L159" s="21">
        <v>11</v>
      </c>
      <c r="M159" s="22">
        <v>222</v>
      </c>
      <c r="N159" s="23">
        <v>0.33687405159332323</v>
      </c>
      <c r="O159" s="24">
        <v>425</v>
      </c>
      <c r="P159" s="23">
        <v>0.64491654021244305</v>
      </c>
      <c r="Q159" s="24">
        <v>12</v>
      </c>
      <c r="R159" s="25">
        <v>1.8209408194233688E-2</v>
      </c>
    </row>
    <row r="160" spans="1:18" ht="16.5" customHeight="1" x14ac:dyDescent="0.15">
      <c r="A160" s="16">
        <v>160</v>
      </c>
      <c r="B160" s="17" t="s">
        <v>29</v>
      </c>
      <c r="C160" s="16">
        <v>961</v>
      </c>
      <c r="D160" s="18" t="s">
        <v>173</v>
      </c>
      <c r="E160" s="19">
        <v>214</v>
      </c>
      <c r="F160" s="20">
        <v>284</v>
      </c>
      <c r="G160" s="20">
        <v>300</v>
      </c>
      <c r="H160" s="21">
        <v>584</v>
      </c>
      <c r="I160" s="19">
        <v>1</v>
      </c>
      <c r="J160" s="20">
        <v>-4</v>
      </c>
      <c r="K160" s="20">
        <v>1</v>
      </c>
      <c r="L160" s="21">
        <v>-3</v>
      </c>
      <c r="M160" s="22">
        <v>50</v>
      </c>
      <c r="N160" s="23">
        <v>8.5616438356164379E-2</v>
      </c>
      <c r="O160" s="24">
        <v>409</v>
      </c>
      <c r="P160" s="23">
        <v>0.70034246575342463</v>
      </c>
      <c r="Q160" s="24">
        <v>125</v>
      </c>
      <c r="R160" s="25">
        <v>0.21404109589041095</v>
      </c>
    </row>
    <row r="161" spans="1:18" ht="16.5" customHeight="1" x14ac:dyDescent="0.15">
      <c r="A161" s="16">
        <v>160</v>
      </c>
      <c r="B161" s="17" t="s">
        <v>29</v>
      </c>
      <c r="C161" s="16">
        <v>962</v>
      </c>
      <c r="D161" s="18" t="s">
        <v>174</v>
      </c>
      <c r="E161" s="19">
        <v>301</v>
      </c>
      <c r="F161" s="20">
        <v>428</v>
      </c>
      <c r="G161" s="20">
        <v>448</v>
      </c>
      <c r="H161" s="21">
        <v>876</v>
      </c>
      <c r="I161" s="19">
        <v>0</v>
      </c>
      <c r="J161" s="20">
        <v>-2</v>
      </c>
      <c r="K161" s="20">
        <v>-4</v>
      </c>
      <c r="L161" s="21">
        <v>-6</v>
      </c>
      <c r="M161" s="22">
        <v>110</v>
      </c>
      <c r="N161" s="23">
        <v>0.12557077625570776</v>
      </c>
      <c r="O161" s="24">
        <v>614</v>
      </c>
      <c r="P161" s="23">
        <v>0.70091324200913241</v>
      </c>
      <c r="Q161" s="24">
        <v>152</v>
      </c>
      <c r="R161" s="25">
        <v>0.17351598173515981</v>
      </c>
    </row>
    <row r="162" spans="1:18" ht="16.5" customHeight="1" x14ac:dyDescent="0.15">
      <c r="A162" s="16">
        <v>160</v>
      </c>
      <c r="B162" s="17" t="s">
        <v>29</v>
      </c>
      <c r="C162" s="16">
        <v>963</v>
      </c>
      <c r="D162" s="18" t="s">
        <v>175</v>
      </c>
      <c r="E162" s="19">
        <v>192</v>
      </c>
      <c r="F162" s="20">
        <v>324</v>
      </c>
      <c r="G162" s="20">
        <v>297</v>
      </c>
      <c r="H162" s="21">
        <v>621</v>
      </c>
      <c r="I162" s="19">
        <v>1</v>
      </c>
      <c r="J162" s="20">
        <v>2</v>
      </c>
      <c r="K162" s="20">
        <v>2</v>
      </c>
      <c r="L162" s="21">
        <v>4</v>
      </c>
      <c r="M162" s="22">
        <v>115</v>
      </c>
      <c r="N162" s="23">
        <v>0.18518518518518517</v>
      </c>
      <c r="O162" s="24">
        <v>439</v>
      </c>
      <c r="P162" s="23">
        <v>0.70692431561996782</v>
      </c>
      <c r="Q162" s="24">
        <v>67</v>
      </c>
      <c r="R162" s="25">
        <v>0.10789049919484701</v>
      </c>
    </row>
    <row r="163" spans="1:18" ht="16.5" customHeight="1" x14ac:dyDescent="0.15">
      <c r="A163" s="16">
        <v>160</v>
      </c>
      <c r="B163" s="17" t="s">
        <v>29</v>
      </c>
      <c r="C163" s="16">
        <v>964</v>
      </c>
      <c r="D163" s="18" t="s">
        <v>176</v>
      </c>
      <c r="E163" s="19">
        <v>285</v>
      </c>
      <c r="F163" s="20">
        <v>410</v>
      </c>
      <c r="G163" s="20">
        <v>400</v>
      </c>
      <c r="H163" s="21">
        <v>810</v>
      </c>
      <c r="I163" s="19">
        <v>-1</v>
      </c>
      <c r="J163" s="20">
        <v>-4</v>
      </c>
      <c r="K163" s="20">
        <v>-4</v>
      </c>
      <c r="L163" s="21">
        <v>-8</v>
      </c>
      <c r="M163" s="22">
        <v>103</v>
      </c>
      <c r="N163" s="23">
        <v>0.12716049382716049</v>
      </c>
      <c r="O163" s="24">
        <v>538</v>
      </c>
      <c r="P163" s="23">
        <v>0.66419753086419753</v>
      </c>
      <c r="Q163" s="24">
        <v>169</v>
      </c>
      <c r="R163" s="25">
        <v>0.20864197530864198</v>
      </c>
    </row>
    <row r="164" spans="1:18" ht="16.5" customHeight="1" x14ac:dyDescent="0.15">
      <c r="A164" s="16">
        <v>160</v>
      </c>
      <c r="B164" s="17" t="s">
        <v>29</v>
      </c>
      <c r="C164" s="16">
        <v>965</v>
      </c>
      <c r="D164" s="18" t="s">
        <v>177</v>
      </c>
      <c r="E164" s="19">
        <v>294</v>
      </c>
      <c r="F164" s="20">
        <v>407</v>
      </c>
      <c r="G164" s="20">
        <v>466</v>
      </c>
      <c r="H164" s="21">
        <v>873</v>
      </c>
      <c r="I164" s="19">
        <v>1</v>
      </c>
      <c r="J164" s="20">
        <v>-5</v>
      </c>
      <c r="K164" s="20">
        <v>-1</v>
      </c>
      <c r="L164" s="21">
        <v>-6</v>
      </c>
      <c r="M164" s="22">
        <v>136</v>
      </c>
      <c r="N164" s="23">
        <v>0.15578465063001146</v>
      </c>
      <c r="O164" s="24">
        <v>608</v>
      </c>
      <c r="P164" s="23">
        <v>0.69644902634593353</v>
      </c>
      <c r="Q164" s="24">
        <v>129</v>
      </c>
      <c r="R164" s="25">
        <v>0.14776632302405499</v>
      </c>
    </row>
    <row r="165" spans="1:18" ht="16.5" customHeight="1" x14ac:dyDescent="0.15">
      <c r="A165" s="16"/>
      <c r="B165" s="17" t="s">
        <v>182</v>
      </c>
      <c r="C165" s="16"/>
      <c r="D165" s="18"/>
      <c r="E165" s="19">
        <f t="shared" ref="E165:M165" si="14">SUM(E160:E164)</f>
        <v>1286</v>
      </c>
      <c r="F165" s="20">
        <f t="shared" si="14"/>
        <v>1853</v>
      </c>
      <c r="G165" s="20">
        <f t="shared" si="14"/>
        <v>1911</v>
      </c>
      <c r="H165" s="21">
        <f t="shared" si="14"/>
        <v>3764</v>
      </c>
      <c r="I165" s="19">
        <f t="shared" si="14"/>
        <v>2</v>
      </c>
      <c r="J165" s="20">
        <f t="shared" si="14"/>
        <v>-13</v>
      </c>
      <c r="K165" s="20">
        <f t="shared" si="14"/>
        <v>-6</v>
      </c>
      <c r="L165" s="21">
        <f t="shared" si="14"/>
        <v>-19</v>
      </c>
      <c r="M165" s="22">
        <f t="shared" si="14"/>
        <v>514</v>
      </c>
      <c r="N165" s="23">
        <f>M165/$H$165</f>
        <v>0.13655685441020191</v>
      </c>
      <c r="O165" s="24">
        <f>SUM(O160:O164)</f>
        <v>2608</v>
      </c>
      <c r="P165" s="23">
        <f>O165/$H$165</f>
        <v>0.69287991498405954</v>
      </c>
      <c r="Q165" s="24">
        <f>SUM(Q160:Q164)</f>
        <v>642</v>
      </c>
      <c r="R165" s="23">
        <f>Q165/$H$165</f>
        <v>0.17056323060573858</v>
      </c>
    </row>
    <row r="166" spans="1:18" ht="16.5" customHeight="1" x14ac:dyDescent="0.15">
      <c r="A166" s="16">
        <v>170</v>
      </c>
      <c r="B166" s="17" t="s">
        <v>30</v>
      </c>
      <c r="C166" s="16">
        <v>971</v>
      </c>
      <c r="D166" s="18" t="s">
        <v>178</v>
      </c>
      <c r="E166" s="19">
        <v>150</v>
      </c>
      <c r="F166" s="20">
        <v>257</v>
      </c>
      <c r="G166" s="20">
        <v>242</v>
      </c>
      <c r="H166" s="21">
        <v>499</v>
      </c>
      <c r="I166" s="19">
        <v>0</v>
      </c>
      <c r="J166" s="20">
        <v>2</v>
      </c>
      <c r="K166" s="20">
        <v>1</v>
      </c>
      <c r="L166" s="21">
        <v>3</v>
      </c>
      <c r="M166" s="22">
        <v>81</v>
      </c>
      <c r="N166" s="23">
        <v>0.16232464929859719</v>
      </c>
      <c r="O166" s="24">
        <v>382</v>
      </c>
      <c r="P166" s="23">
        <v>0.76553106212424848</v>
      </c>
      <c r="Q166" s="24">
        <v>36</v>
      </c>
      <c r="R166" s="25">
        <v>7.2144288577154311E-2</v>
      </c>
    </row>
    <row r="167" spans="1:18" ht="16.5" customHeight="1" x14ac:dyDescent="0.15">
      <c r="A167" s="16">
        <v>170</v>
      </c>
      <c r="B167" s="17" t="s">
        <v>30</v>
      </c>
      <c r="C167" s="16">
        <v>972</v>
      </c>
      <c r="D167" s="18" t="s">
        <v>179</v>
      </c>
      <c r="E167" s="19">
        <v>138</v>
      </c>
      <c r="F167" s="20">
        <v>243</v>
      </c>
      <c r="G167" s="20">
        <v>237</v>
      </c>
      <c r="H167" s="21">
        <v>480</v>
      </c>
      <c r="I167" s="19">
        <v>2</v>
      </c>
      <c r="J167" s="20">
        <v>3</v>
      </c>
      <c r="K167" s="20">
        <v>2</v>
      </c>
      <c r="L167" s="21">
        <v>5</v>
      </c>
      <c r="M167" s="22">
        <v>143</v>
      </c>
      <c r="N167" s="23">
        <v>0.29791666666666666</v>
      </c>
      <c r="O167" s="24">
        <v>312</v>
      </c>
      <c r="P167" s="23">
        <v>0.65</v>
      </c>
      <c r="Q167" s="24">
        <v>25</v>
      </c>
      <c r="R167" s="25">
        <v>5.2083333333333336E-2</v>
      </c>
    </row>
    <row r="168" spans="1:18" ht="16.5" customHeight="1" x14ac:dyDescent="0.15">
      <c r="A168" s="16">
        <v>170</v>
      </c>
      <c r="B168" s="17" t="s">
        <v>30</v>
      </c>
      <c r="C168" s="16">
        <v>973</v>
      </c>
      <c r="D168" s="18" t="s">
        <v>180</v>
      </c>
      <c r="E168" s="19">
        <v>183</v>
      </c>
      <c r="F168" s="20">
        <v>323</v>
      </c>
      <c r="G168" s="20">
        <v>325</v>
      </c>
      <c r="H168" s="21">
        <v>648</v>
      </c>
      <c r="I168" s="19">
        <v>2</v>
      </c>
      <c r="J168" s="20">
        <v>1</v>
      </c>
      <c r="K168" s="20">
        <v>-1</v>
      </c>
      <c r="L168" s="21">
        <v>0</v>
      </c>
      <c r="M168" s="22">
        <v>179</v>
      </c>
      <c r="N168" s="23">
        <v>0.27623456790123457</v>
      </c>
      <c r="O168" s="24">
        <v>449</v>
      </c>
      <c r="P168" s="23">
        <v>0.6929012345679012</v>
      </c>
      <c r="Q168" s="24">
        <v>20</v>
      </c>
      <c r="R168" s="25">
        <v>3.0864197530864196E-2</v>
      </c>
    </row>
    <row r="169" spans="1:18" ht="16.5" customHeight="1" x14ac:dyDescent="0.15">
      <c r="A169" s="16"/>
      <c r="B169" s="17" t="s">
        <v>182</v>
      </c>
      <c r="C169" s="16"/>
      <c r="D169" s="18"/>
      <c r="E169" s="19">
        <f t="shared" ref="E169:M169" si="15">SUM(E166:E168)</f>
        <v>471</v>
      </c>
      <c r="F169" s="20">
        <f t="shared" si="15"/>
        <v>823</v>
      </c>
      <c r="G169" s="20">
        <f t="shared" si="15"/>
        <v>804</v>
      </c>
      <c r="H169" s="21">
        <f t="shared" si="15"/>
        <v>1627</v>
      </c>
      <c r="I169" s="19">
        <f t="shared" si="15"/>
        <v>4</v>
      </c>
      <c r="J169" s="20">
        <f t="shared" si="15"/>
        <v>6</v>
      </c>
      <c r="K169" s="20">
        <f t="shared" si="15"/>
        <v>2</v>
      </c>
      <c r="L169" s="21">
        <f t="shared" si="15"/>
        <v>8</v>
      </c>
      <c r="M169" s="22">
        <f t="shared" si="15"/>
        <v>403</v>
      </c>
      <c r="N169" s="23">
        <f>M169/$H$169</f>
        <v>0.24769514443761526</v>
      </c>
      <c r="O169" s="24">
        <f>SUM(O166:O168)</f>
        <v>1143</v>
      </c>
      <c r="P169" s="23">
        <f>O169/$H$169</f>
        <v>0.70251997541487399</v>
      </c>
      <c r="Q169" s="24">
        <f>SUM(Q166:Q168)</f>
        <v>81</v>
      </c>
      <c r="R169" s="23">
        <f>Q169/$H$169</f>
        <v>4.9784880147510757E-2</v>
      </c>
    </row>
    <row r="170" spans="1:18" ht="16.5" customHeight="1" x14ac:dyDescent="0.15">
      <c r="A170" s="16"/>
      <c r="B170" s="17"/>
      <c r="C170" s="16">
        <v>999</v>
      </c>
      <c r="D170" s="18" t="s">
        <v>181</v>
      </c>
      <c r="E170" s="19">
        <v>0</v>
      </c>
      <c r="F170" s="20">
        <v>0</v>
      </c>
      <c r="G170" s="20">
        <v>0</v>
      </c>
      <c r="H170" s="21">
        <v>0</v>
      </c>
      <c r="I170" s="19">
        <v>0</v>
      </c>
      <c r="J170" s="20">
        <v>0</v>
      </c>
      <c r="K170" s="20">
        <v>0</v>
      </c>
      <c r="L170" s="21">
        <v>0</v>
      </c>
      <c r="M170" s="22">
        <v>0</v>
      </c>
      <c r="N170" s="23">
        <v>0</v>
      </c>
      <c r="O170" s="24">
        <v>0</v>
      </c>
      <c r="P170" s="23">
        <v>0</v>
      </c>
      <c r="Q170" s="24">
        <v>0</v>
      </c>
      <c r="R170" s="25">
        <v>0</v>
      </c>
    </row>
    <row r="171" spans="1:18" ht="16.5" customHeight="1" x14ac:dyDescent="0.15">
      <c r="A171" s="16"/>
      <c r="B171" s="17"/>
      <c r="C171" s="16"/>
      <c r="D171" s="18"/>
      <c r="E171" s="19"/>
      <c r="F171" s="20"/>
      <c r="G171" s="20"/>
      <c r="H171" s="21"/>
      <c r="I171" s="19"/>
      <c r="J171" s="20"/>
      <c r="K171" s="20"/>
      <c r="L171" s="21"/>
      <c r="M171" s="22"/>
      <c r="N171" s="26"/>
      <c r="O171" s="24"/>
      <c r="P171" s="26"/>
      <c r="Q171" s="24"/>
      <c r="R171" s="27"/>
    </row>
    <row r="172" spans="1:18" ht="16.5" customHeight="1" x14ac:dyDescent="0.15">
      <c r="A172" s="16"/>
      <c r="B172" s="17"/>
      <c r="C172" s="16"/>
      <c r="D172" s="18"/>
      <c r="E172" s="19"/>
      <c r="F172" s="20"/>
      <c r="G172" s="20"/>
      <c r="H172" s="21"/>
      <c r="I172" s="19"/>
      <c r="J172" s="20"/>
      <c r="K172" s="20"/>
      <c r="L172" s="21"/>
      <c r="M172" s="22"/>
      <c r="N172" s="26"/>
      <c r="O172" s="24"/>
      <c r="P172" s="26"/>
      <c r="Q172" s="24"/>
      <c r="R172" s="27"/>
    </row>
    <row r="173" spans="1:18" ht="16.5" customHeight="1" thickBot="1" x14ac:dyDescent="0.2">
      <c r="A173" s="43"/>
      <c r="B173" s="44"/>
      <c r="C173" s="43"/>
      <c r="D173" s="45"/>
      <c r="E173" s="19"/>
      <c r="F173" s="20"/>
      <c r="G173" s="20"/>
      <c r="H173" s="21"/>
      <c r="I173" s="19"/>
      <c r="J173" s="20"/>
      <c r="K173" s="20"/>
      <c r="L173" s="21"/>
      <c r="M173" s="28"/>
      <c r="N173" s="29"/>
      <c r="O173" s="30"/>
      <c r="P173" s="29"/>
      <c r="Q173" s="30"/>
      <c r="R173" s="31"/>
    </row>
    <row r="174" spans="1:18" ht="17.25" customHeight="1" thickTop="1" thickBot="1" x14ac:dyDescent="0.2">
      <c r="A174" s="46" t="s">
        <v>31</v>
      </c>
      <c r="B174" s="47"/>
      <c r="C174" s="47"/>
      <c r="D174" s="48"/>
      <c r="E174" s="42">
        <v>28671</v>
      </c>
      <c r="F174" s="33">
        <v>37494</v>
      </c>
      <c r="G174" s="33">
        <v>38818</v>
      </c>
      <c r="H174" s="34">
        <v>76312</v>
      </c>
      <c r="I174" s="32">
        <v>125</v>
      </c>
      <c r="J174" s="33">
        <v>45</v>
      </c>
      <c r="K174" s="33">
        <v>90</v>
      </c>
      <c r="L174" s="34">
        <v>135</v>
      </c>
      <c r="M174" s="35">
        <v>11871</v>
      </c>
      <c r="N174" s="36">
        <v>0.15555875877974631</v>
      </c>
      <c r="O174" s="37">
        <v>48925</v>
      </c>
      <c r="P174" s="36">
        <v>0.6411180417234511</v>
      </c>
      <c r="Q174" s="37">
        <v>15516</v>
      </c>
      <c r="R174" s="38">
        <v>0.20332319949680261</v>
      </c>
    </row>
    <row r="175" spans="1:18" ht="15.75" thickTop="1" thickBot="1" x14ac:dyDescent="0.2">
      <c r="A175" s="40"/>
      <c r="B175" s="41"/>
    </row>
  </sheetData>
  <mergeCells count="16">
    <mergeCell ref="A1:H1"/>
    <mergeCell ref="A3:A5"/>
    <mergeCell ref="B3:B5"/>
    <mergeCell ref="C3:C5"/>
    <mergeCell ref="D3:D5"/>
    <mergeCell ref="E3:H3"/>
    <mergeCell ref="A174:D174"/>
    <mergeCell ref="I3:L3"/>
    <mergeCell ref="M3:R3"/>
    <mergeCell ref="E4:E5"/>
    <mergeCell ref="F4:H4"/>
    <mergeCell ref="I4:I5"/>
    <mergeCell ref="J4:L4"/>
    <mergeCell ref="M4:N5"/>
    <mergeCell ref="O4:P5"/>
    <mergeCell ref="Q4:R5"/>
  </mergeCells>
  <phoneticPr fontId="2"/>
  <conditionalFormatting sqref="A6:R173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54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SHIMIN17-7</dc:creator>
  <cp:lastModifiedBy>D22-SOMU01</cp:lastModifiedBy>
  <cp:lastPrinted>2015-04-03T00:46:59Z</cp:lastPrinted>
  <dcterms:created xsi:type="dcterms:W3CDTF">2015-04-01T08:00:37Z</dcterms:created>
  <dcterms:modified xsi:type="dcterms:W3CDTF">2024-03-12T06:46:10Z</dcterms:modified>
</cp:coreProperties>
</file>