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315" windowHeight="7155"/>
  </bookViews>
  <sheets>
    <sheet name="行政区別人口明細" sheetId="1" r:id="rId1"/>
  </sheets>
  <definedNames>
    <definedName name="_xlnm.Print_Area" localSheetId="0">行政区別人口明細!$A$1:$R$174</definedName>
    <definedName name="_xlnm.Print_Titles" localSheetId="0">行政区別人口明細!$1:$5</definedName>
  </definedNames>
  <calcPr calcId="145621"/>
</workbook>
</file>

<file path=xl/calcChain.xml><?xml version="1.0" encoding="utf-8"?>
<calcChain xmlns="http://schemas.openxmlformats.org/spreadsheetml/2006/main">
  <c r="R167" i="1" l="1"/>
  <c r="P167" i="1"/>
  <c r="N167" i="1"/>
  <c r="R163" i="1"/>
  <c r="P163" i="1"/>
  <c r="N163" i="1"/>
  <c r="R155" i="1"/>
  <c r="P155" i="1"/>
  <c r="N155" i="1"/>
  <c r="R150" i="1"/>
  <c r="P150" i="1"/>
  <c r="N150" i="1"/>
  <c r="R144" i="1"/>
  <c r="P144" i="1"/>
  <c r="N144" i="1"/>
  <c r="R127" i="1"/>
  <c r="P127" i="1"/>
  <c r="N127" i="1"/>
  <c r="R124" i="1"/>
  <c r="P124" i="1"/>
  <c r="N124" i="1"/>
  <c r="R115" i="1"/>
  <c r="P115" i="1"/>
  <c r="N115" i="1"/>
  <c r="R100" i="1"/>
  <c r="P100" i="1"/>
  <c r="N100" i="1"/>
  <c r="R82" i="1"/>
  <c r="P82" i="1"/>
  <c r="N82" i="1"/>
  <c r="R73" i="1"/>
  <c r="P73" i="1"/>
  <c r="N73" i="1"/>
  <c r="R65" i="1"/>
  <c r="P65" i="1"/>
  <c r="N65" i="1"/>
  <c r="R49" i="1"/>
  <c r="P49" i="1"/>
  <c r="N49" i="1"/>
  <c r="R41" i="1"/>
  <c r="P41" i="1"/>
  <c r="N41" i="1"/>
  <c r="R36" i="1"/>
  <c r="P36" i="1"/>
  <c r="N36" i="1"/>
  <c r="R23" i="1"/>
  <c r="P23" i="1"/>
  <c r="Q167" i="1"/>
  <c r="O167" i="1"/>
  <c r="E167" i="1"/>
  <c r="F167" i="1"/>
  <c r="G167" i="1"/>
  <c r="H167" i="1"/>
  <c r="I167" i="1"/>
  <c r="J167" i="1"/>
  <c r="K167" i="1"/>
  <c r="L167" i="1"/>
  <c r="M167" i="1"/>
  <c r="Q163" i="1"/>
  <c r="O163" i="1"/>
  <c r="E163" i="1"/>
  <c r="F163" i="1"/>
  <c r="G163" i="1"/>
  <c r="H163" i="1"/>
  <c r="I163" i="1"/>
  <c r="J163" i="1"/>
  <c r="K163" i="1"/>
  <c r="L163" i="1"/>
  <c r="M163" i="1"/>
  <c r="Q155" i="1"/>
  <c r="O155" i="1"/>
  <c r="M155" i="1"/>
  <c r="E155" i="1"/>
  <c r="F155" i="1"/>
  <c r="G155" i="1"/>
  <c r="H155" i="1"/>
  <c r="I155" i="1"/>
  <c r="J155" i="1"/>
  <c r="K155" i="1"/>
  <c r="L155" i="1"/>
  <c r="Q150" i="1"/>
  <c r="O150" i="1"/>
  <c r="M150" i="1"/>
  <c r="E150" i="1"/>
  <c r="F150" i="1"/>
  <c r="G150" i="1"/>
  <c r="H150" i="1"/>
  <c r="I150" i="1"/>
  <c r="J150" i="1"/>
  <c r="K150" i="1"/>
  <c r="L150" i="1"/>
  <c r="Q144" i="1"/>
  <c r="O144" i="1"/>
  <c r="E144" i="1"/>
  <c r="F144" i="1"/>
  <c r="G144" i="1"/>
  <c r="H144" i="1"/>
  <c r="I144" i="1"/>
  <c r="J144" i="1"/>
  <c r="K144" i="1"/>
  <c r="L144" i="1"/>
  <c r="M144" i="1"/>
  <c r="Q127" i="1"/>
  <c r="O127" i="1"/>
  <c r="M127" i="1"/>
  <c r="E127" i="1"/>
  <c r="F127" i="1"/>
  <c r="G127" i="1"/>
  <c r="H127" i="1"/>
  <c r="I127" i="1"/>
  <c r="J127" i="1"/>
  <c r="K127" i="1"/>
  <c r="L127" i="1"/>
  <c r="Q124" i="1"/>
  <c r="O124" i="1"/>
  <c r="M124" i="1"/>
  <c r="I124" i="1"/>
  <c r="J124" i="1"/>
  <c r="K124" i="1"/>
  <c r="L124" i="1"/>
  <c r="E124" i="1"/>
  <c r="F124" i="1"/>
  <c r="G124" i="1"/>
  <c r="H124" i="1"/>
  <c r="Q115" i="1"/>
  <c r="O115" i="1"/>
  <c r="M115" i="1"/>
  <c r="E115" i="1"/>
  <c r="F115" i="1"/>
  <c r="G115" i="1"/>
  <c r="H115" i="1"/>
  <c r="I115" i="1"/>
  <c r="J115" i="1"/>
  <c r="K115" i="1"/>
  <c r="L115" i="1"/>
  <c r="Q100" i="1"/>
  <c r="O100" i="1"/>
  <c r="M100" i="1"/>
  <c r="E100" i="1"/>
  <c r="F100" i="1"/>
  <c r="G100" i="1"/>
  <c r="H100" i="1"/>
  <c r="I100" i="1"/>
  <c r="J100" i="1"/>
  <c r="K100" i="1"/>
  <c r="L100" i="1"/>
  <c r="Q82" i="1"/>
  <c r="O82" i="1"/>
  <c r="M82" i="1"/>
  <c r="E82" i="1"/>
  <c r="F82" i="1"/>
  <c r="G82" i="1"/>
  <c r="H82" i="1"/>
  <c r="I82" i="1"/>
  <c r="J82" i="1"/>
  <c r="K82" i="1"/>
  <c r="L82" i="1"/>
  <c r="Q73" i="1"/>
  <c r="O73" i="1"/>
  <c r="M73" i="1"/>
  <c r="E73" i="1"/>
  <c r="F73" i="1"/>
  <c r="G73" i="1"/>
  <c r="H73" i="1"/>
  <c r="I73" i="1"/>
  <c r="J73" i="1"/>
  <c r="K73" i="1"/>
  <c r="L73" i="1"/>
  <c r="Q65" i="1"/>
  <c r="O65" i="1"/>
  <c r="M65" i="1"/>
  <c r="E65" i="1"/>
  <c r="F65" i="1"/>
  <c r="G65" i="1"/>
  <c r="H65" i="1"/>
  <c r="I65" i="1"/>
  <c r="J65" i="1"/>
  <c r="K65" i="1"/>
  <c r="L65" i="1"/>
  <c r="Q49" i="1"/>
  <c r="O49" i="1"/>
  <c r="M49" i="1"/>
  <c r="E49" i="1"/>
  <c r="F49" i="1"/>
  <c r="G49" i="1"/>
  <c r="H49" i="1"/>
  <c r="I49" i="1"/>
  <c r="J49" i="1"/>
  <c r="K49" i="1"/>
  <c r="L49" i="1"/>
  <c r="Q41" i="1"/>
  <c r="O41" i="1"/>
  <c r="M41" i="1"/>
  <c r="E41" i="1"/>
  <c r="F41" i="1"/>
  <c r="G41" i="1"/>
  <c r="H41" i="1"/>
  <c r="I41" i="1"/>
  <c r="J41" i="1"/>
  <c r="K41" i="1"/>
  <c r="L41" i="1"/>
  <c r="Q36" i="1"/>
  <c r="O36" i="1"/>
  <c r="M36" i="1"/>
  <c r="E36" i="1"/>
  <c r="F36" i="1"/>
  <c r="G36" i="1"/>
  <c r="H36" i="1"/>
  <c r="I36" i="1"/>
  <c r="J36" i="1"/>
  <c r="K36" i="1"/>
  <c r="L36" i="1"/>
  <c r="Q23" i="1"/>
  <c r="O23" i="1"/>
  <c r="M23" i="1"/>
  <c r="E23" i="1"/>
  <c r="F23" i="1"/>
  <c r="G23" i="1"/>
  <c r="H23" i="1"/>
  <c r="I23" i="1"/>
  <c r="J23" i="1"/>
  <c r="K23" i="1"/>
  <c r="L23" i="1"/>
  <c r="N23" i="1" l="1"/>
</calcChain>
</file>

<file path=xl/sharedStrings.xml><?xml version="1.0" encoding="utf-8"?>
<sst xmlns="http://schemas.openxmlformats.org/spreadsheetml/2006/main" count="331" uniqueCount="182">
  <si>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</si>
  <si>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</si>
  <si>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</si>
  <si>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</si>
  <si>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</si>
  <si>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</si>
  <si>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</si>
  <si>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</si>
  <si>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</si>
  <si>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</si>
  <si>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</si>
  <si>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</si>
  <si>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</si>
  <si>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</si>
  <si>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</si>
  <si>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</si>
  <si>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</si>
  <si>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</si>
  <si>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</si>
  <si>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</si>
  <si>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4"/>
  </si>
  <si>
    <t>館腰</t>
  </si>
  <si>
    <t>愛島</t>
  </si>
  <si>
    <t>愛島台</t>
  </si>
  <si>
    <t>愛の杜</t>
    <rPh sb="0" eb="1">
      <t>アイ</t>
    </rPh>
    <rPh sb="2" eb="3">
      <t>モリ</t>
    </rPh>
    <phoneticPr fontId="4"/>
  </si>
  <si>
    <t>高舘</t>
  </si>
  <si>
    <t>ゆりが丘</t>
  </si>
  <si>
    <t>相互台</t>
  </si>
  <si>
    <t>相互台東</t>
    <rPh sb="3" eb="4">
      <t>ヒガシ</t>
    </rPh>
    <phoneticPr fontId="4"/>
  </si>
  <si>
    <t>那智が丘</t>
  </si>
  <si>
    <t>みどり台</t>
  </si>
  <si>
    <t>合　　　計</t>
    <rPh sb="0" eb="1">
      <t>アイ</t>
    </rPh>
    <rPh sb="4" eb="5">
      <t>ケイ</t>
    </rPh>
    <phoneticPr fontId="4"/>
  </si>
  <si>
    <t>平成２６年３月末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</si>
  <si>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</si>
  <si>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</si>
  <si>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</si>
  <si>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</si>
  <si>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</si>
  <si>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</si>
  <si>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</si>
  <si>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</si>
  <si>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</si>
  <si>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</si>
  <si>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</si>
  <si>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</si>
  <si>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</si>
  <si>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</si>
  <si>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大手町東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</si>
  <si>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</si>
  <si>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</si>
  <si>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</si>
  <si>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</si>
  <si>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</si>
  <si>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</si>
  <si>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</si>
  <si>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</si>
  <si>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</si>
  <si>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</si>
  <si>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</si>
  <si>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</si>
  <si>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</si>
  <si>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</si>
  <si>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</si>
  <si>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</si>
  <si>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</si>
  <si>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</si>
  <si>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</si>
  <si>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</si>
  <si>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</si>
  <si>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</si>
  <si>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</si>
  <si>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</si>
  <si>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</si>
  <si>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</si>
  <si>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</si>
  <si>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</si>
  <si>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</si>
  <si>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</si>
  <si>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</si>
  <si>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</si>
  <si>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</si>
  <si>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</si>
  <si>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</si>
  <si>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</si>
  <si>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</si>
  <si>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</si>
  <si>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</si>
  <si>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</si>
  <si>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</si>
  <si>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</si>
  <si>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</si>
  <si>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</si>
  <si>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</si>
  <si>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</si>
  <si>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</si>
  <si>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</si>
  <si>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</si>
  <si>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</si>
  <si>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</si>
  <si>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</si>
  <si>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</si>
  <si>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</si>
  <si>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</si>
  <si>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</si>
  <si>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</si>
  <si>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</si>
  <si>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</si>
  <si>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</si>
  <si>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</si>
  <si>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</si>
  <si>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</si>
  <si>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</si>
  <si>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</si>
  <si>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</si>
  <si>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</si>
  <si>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</si>
  <si>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</si>
  <si>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</si>
  <si>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</si>
  <si>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</si>
  <si>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</si>
  <si>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</si>
  <si>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</si>
  <si>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</si>
  <si>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</si>
  <si>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</si>
  <si>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</si>
  <si>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</si>
  <si>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</si>
  <si>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</si>
  <si>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</si>
  <si>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</si>
  <si>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</si>
  <si>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</si>
  <si>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笠島北</t>
  </si>
  <si>
    <t>道祖神</t>
  </si>
  <si>
    <t>笠島東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</si>
  <si>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</si>
  <si>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</si>
  <si>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</si>
  <si>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</si>
  <si>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</si>
  <si>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</si>
  <si>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</si>
  <si>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</si>
  <si>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</si>
  <si>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</si>
  <si>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</si>
  <si>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</si>
  <si>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</si>
  <si>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</si>
  <si>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</si>
  <si>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</si>
  <si>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</si>
  <si>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</si>
  <si>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</si>
  <si>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</si>
  <si>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</si>
  <si>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</si>
  <si>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</si>
  <si>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</si>
  <si>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</si>
  <si>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</si>
  <si>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</si>
  <si>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</si>
  <si>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</si>
  <si>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</si>
  <si>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</si>
  <si>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</si>
  <si>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智が丘一丁目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</si>
  <si>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</si>
  <si>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</si>
  <si>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</si>
  <si>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</si>
  <si>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</si>
  <si>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</si>
  <si>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</si>
  <si>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</si>
  <si>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未指定</t>
  </si>
  <si>
    <t>平成２６年３月末　行政区別人口明細</t>
    <phoneticPr fontId="4"/>
  </si>
  <si>
    <t>笠島西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</si>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</sst>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\(\ ##0.00%\ \)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176" fontId="0" fillId="0" borderId="0" xfId="0" applyNumberFormat="1" applyAlignment="1"/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7" fontId="0" fillId="0" borderId="25" xfId="0" applyNumberFormat="1" applyBorder="1" applyAlignment="1">
      <alignment horizontal="left" vertical="center" indent="1"/>
    </xf>
    <xf numFmtId="177" fontId="0" fillId="0" borderId="26" xfId="0" applyNumberForma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178" fontId="0" fillId="0" borderId="31" xfId="0" applyNumberFormat="1" applyBorder="1">
      <alignment vertical="center"/>
    </xf>
    <xf numFmtId="38" fontId="0" fillId="0" borderId="32" xfId="1" applyFont="1" applyBorder="1">
      <alignment vertical="center"/>
    </xf>
    <xf numFmtId="178" fontId="0" fillId="0" borderId="33" xfId="0" applyNumberFormat="1" applyBorder="1">
      <alignment vertical="center"/>
    </xf>
    <xf numFmtId="177" fontId="0" fillId="0" borderId="34" xfId="0" applyNumberFormat="1" applyBorder="1" applyAlignment="1">
      <alignment horizontal="left" vertical="center" indent="1"/>
    </xf>
    <xf numFmtId="177" fontId="0" fillId="0" borderId="35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178" fontId="0" fillId="0" borderId="40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177" fontId="0" fillId="0" borderId="41" xfId="0" applyNumberFormat="1" applyBorder="1" applyAlignment="1">
      <alignment horizontal="left" vertical="center" indent="1"/>
    </xf>
    <xf numFmtId="0" fontId="0" fillId="0" borderId="42" xfId="0" applyBorder="1" applyAlignment="1">
      <alignment horizontal="left" vertical="center"/>
    </xf>
    <xf numFmtId="38" fontId="0" fillId="0" borderId="43" xfId="1" applyFont="1" applyBorder="1">
      <alignment vertical="center"/>
    </xf>
    <xf numFmtId="0" fontId="0" fillId="0" borderId="44" xfId="0" applyBorder="1">
      <alignment vertical="center"/>
    </xf>
    <xf numFmtId="38" fontId="0" fillId="0" borderId="45" xfId="1" applyFont="1" applyBorder="1">
      <alignment vertical="center"/>
    </xf>
    <xf numFmtId="0" fontId="0" fillId="0" borderId="46" xfId="0" applyBorder="1">
      <alignment vertical="center"/>
    </xf>
    <xf numFmtId="38" fontId="8" fillId="0" borderId="50" xfId="1" applyFont="1" applyBorder="1">
      <alignment vertical="center"/>
    </xf>
    <xf numFmtId="38" fontId="8" fillId="0" borderId="51" xfId="1" applyFont="1" applyBorder="1">
      <alignment vertical="center"/>
    </xf>
    <xf numFmtId="38" fontId="8" fillId="0" borderId="52" xfId="1" applyFont="1" applyBorder="1">
      <alignment vertical="center"/>
    </xf>
    <xf numFmtId="38" fontId="5" fillId="0" borderId="53" xfId="1" applyFont="1" applyBorder="1">
      <alignment vertical="center"/>
    </xf>
    <xf numFmtId="178" fontId="5" fillId="0" borderId="54" xfId="0" applyNumberFormat="1" applyFont="1" applyBorder="1">
      <alignment vertical="center"/>
    </xf>
    <xf numFmtId="38" fontId="5" fillId="0" borderId="55" xfId="1" applyFont="1" applyBorder="1">
      <alignment vertical="center"/>
    </xf>
    <xf numFmtId="178" fontId="5" fillId="0" borderId="56" xfId="0" applyNumberFormat="1" applyFont="1" applyBorder="1">
      <alignment vertical="center"/>
    </xf>
    <xf numFmtId="0" fontId="0" fillId="0" borderId="0" xfId="0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3" xfId="4"/>
    <cellStyle name="標準_平成１６年度月別_平成１７年度月別_平成１8年度月別" xfId="2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74"/>
  <sheetViews>
    <sheetView tabSelected="1" view="pageBreakPreview" zoomScaleNormal="100" zoomScaleSheetLayoutView="100" workbookViewId="0">
      <pane ySplit="5" topLeftCell="A141" activePane="bottomLeft" state="frozen"/>
      <selection pane="bottomLeft" activeCell="T14" sqref="T14"/>
    </sheetView>
  </sheetViews>
  <sheetFormatPr defaultRowHeight="13.5"/>
  <cols>
    <col min="1" max="1" width="6.75" bestFit="1" customWidth="1"/>
    <col min="2" max="2" width="9" style="41"/>
    <col min="3" max="3" width="6.75" bestFit="1" customWidth="1"/>
    <col min="4" max="4" width="18.375" bestFit="1" customWidth="1"/>
    <col min="9" max="9" width="6.375" bestFit="1" customWidth="1"/>
    <col min="10" max="11" width="4.625" customWidth="1"/>
    <col min="12" max="12" width="4.5" bestFit="1" customWidth="1"/>
    <col min="13" max="13" width="7.25" customWidth="1"/>
    <col min="14" max="14" width="11.5" bestFit="1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</cols>
  <sheetData>
    <row r="1" spans="1:18" s="1" customFormat="1" ht="23.25" customHeight="1">
      <c r="A1" s="65" t="s">
        <v>179</v>
      </c>
      <c r="B1" s="65"/>
      <c r="C1" s="65"/>
      <c r="D1" s="65"/>
      <c r="E1" s="65"/>
      <c r="F1" s="65"/>
      <c r="G1" s="65"/>
      <c r="H1" s="65"/>
    </row>
    <row r="2" spans="1:18" s="1" customFormat="1" ht="19.5" customHeight="1" thickBot="1"/>
    <row r="3" spans="1:18" ht="18" customHeight="1">
      <c r="A3" s="66" t="s">
        <v>0</v>
      </c>
      <c r="B3" s="69" t="s">
        <v>1</v>
      </c>
      <c r="C3" s="66" t="s">
        <v>2</v>
      </c>
      <c r="D3" s="74" t="s">
        <v>3</v>
      </c>
      <c r="E3" s="77" t="s">
        <v>32</v>
      </c>
      <c r="F3" s="78"/>
      <c r="G3" s="78"/>
      <c r="H3" s="79"/>
      <c r="I3" s="45" t="s">
        <v>4</v>
      </c>
      <c r="J3" s="46"/>
      <c r="K3" s="46"/>
      <c r="L3" s="47"/>
      <c r="M3" s="48" t="s">
        <v>5</v>
      </c>
      <c r="N3" s="49"/>
      <c r="O3" s="49"/>
      <c r="P3" s="49"/>
      <c r="Q3" s="49"/>
      <c r="R3" s="50"/>
    </row>
    <row r="4" spans="1:18" ht="15" customHeight="1">
      <c r="A4" s="67"/>
      <c r="B4" s="70"/>
      <c r="C4" s="72"/>
      <c r="D4" s="75"/>
      <c r="E4" s="51" t="s">
        <v>6</v>
      </c>
      <c r="F4" s="53" t="s">
        <v>7</v>
      </c>
      <c r="G4" s="53"/>
      <c r="H4" s="54"/>
      <c r="I4" s="55" t="s">
        <v>6</v>
      </c>
      <c r="J4" s="57" t="s">
        <v>7</v>
      </c>
      <c r="K4" s="57"/>
      <c r="L4" s="58"/>
      <c r="M4" s="59" t="s">
        <v>8</v>
      </c>
      <c r="N4" s="60"/>
      <c r="O4" s="60" t="s">
        <v>9</v>
      </c>
      <c r="P4" s="60"/>
      <c r="Q4" s="60" t="s">
        <v>10</v>
      </c>
      <c r="R4" s="63"/>
    </row>
    <row r="5" spans="1:18" ht="15" customHeight="1" thickBot="1">
      <c r="A5" s="68"/>
      <c r="B5" s="71"/>
      <c r="C5" s="73"/>
      <c r="D5" s="76"/>
      <c r="E5" s="52"/>
      <c r="F5" s="2" t="s">
        <v>11</v>
      </c>
      <c r="G5" s="2" t="s">
        <v>12</v>
      </c>
      <c r="H5" s="3" t="s">
        <v>13</v>
      </c>
      <c r="I5" s="56"/>
      <c r="J5" s="4" t="s">
        <v>11</v>
      </c>
      <c r="K5" s="4" t="s">
        <v>12</v>
      </c>
      <c r="L5" s="5" t="s">
        <v>13</v>
      </c>
      <c r="M5" s="61"/>
      <c r="N5" s="62"/>
      <c r="O5" s="62"/>
      <c r="P5" s="62"/>
      <c r="Q5" s="62"/>
      <c r="R5" s="64"/>
    </row>
    <row r="6" spans="1:18" ht="16.5" customHeight="1">
      <c r="A6" s="6">
        <v>10</v>
      </c>
      <c r="B6" s="7" t="s">
        <v>14</v>
      </c>
      <c r="C6" s="6">
        <v>10</v>
      </c>
      <c r="D6" s="8" t="s">
        <v>33</v>
      </c>
      <c r="E6" s="9">
        <v>395</v>
      </c>
      <c r="F6" s="10">
        <v>478</v>
      </c>
      <c r="G6" s="10">
        <v>451</v>
      </c>
      <c r="H6" s="11">
        <v>929</v>
      </c>
      <c r="I6" s="9">
        <v>13</v>
      </c>
      <c r="J6" s="10">
        <v>12</v>
      </c>
      <c r="K6" s="10">
        <v>7</v>
      </c>
      <c r="L6" s="11">
        <v>19</v>
      </c>
      <c r="M6" s="12">
        <v>122</v>
      </c>
      <c r="N6" s="13">
        <v>0.13132400430570507</v>
      </c>
      <c r="O6" s="14">
        <v>574</v>
      </c>
      <c r="P6" s="13">
        <v>0.61786867599569428</v>
      </c>
      <c r="Q6" s="14">
        <v>233</v>
      </c>
      <c r="R6" s="15">
        <v>0.25080731969860065</v>
      </c>
    </row>
    <row r="7" spans="1:18" ht="16.5" customHeight="1">
      <c r="A7" s="16">
        <v>10</v>
      </c>
      <c r="B7" s="17" t="s">
        <v>14</v>
      </c>
      <c r="C7" s="16">
        <v>20</v>
      </c>
      <c r="D7" s="18" t="s">
        <v>34</v>
      </c>
      <c r="E7" s="19">
        <v>491</v>
      </c>
      <c r="F7" s="20">
        <v>524</v>
      </c>
      <c r="G7" s="20">
        <v>568</v>
      </c>
      <c r="H7" s="21">
        <v>1092</v>
      </c>
      <c r="I7" s="19">
        <v>6</v>
      </c>
      <c r="J7" s="20">
        <v>1</v>
      </c>
      <c r="K7" s="20">
        <v>6</v>
      </c>
      <c r="L7" s="21">
        <v>7</v>
      </c>
      <c r="M7" s="22">
        <v>151</v>
      </c>
      <c r="N7" s="23">
        <v>0.13827838827838829</v>
      </c>
      <c r="O7" s="24">
        <v>768</v>
      </c>
      <c r="P7" s="23">
        <v>0.70329670329670335</v>
      </c>
      <c r="Q7" s="24">
        <v>173</v>
      </c>
      <c r="R7" s="25">
        <v>0.15842490842490842</v>
      </c>
    </row>
    <row r="8" spans="1:18" ht="16.5" customHeight="1">
      <c r="A8" s="16">
        <v>10</v>
      </c>
      <c r="B8" s="17" t="s">
        <v>14</v>
      </c>
      <c r="C8" s="16">
        <v>30</v>
      </c>
      <c r="D8" s="18" t="s">
        <v>35</v>
      </c>
      <c r="E8" s="19">
        <v>211</v>
      </c>
      <c r="F8" s="20">
        <v>219</v>
      </c>
      <c r="G8" s="20">
        <v>210</v>
      </c>
      <c r="H8" s="21">
        <v>429</v>
      </c>
      <c r="I8" s="19">
        <v>0</v>
      </c>
      <c r="J8" s="20">
        <v>0</v>
      </c>
      <c r="K8" s="20">
        <v>1</v>
      </c>
      <c r="L8" s="21">
        <v>1</v>
      </c>
      <c r="M8" s="22">
        <v>41</v>
      </c>
      <c r="N8" s="23">
        <v>9.5571095571095568E-2</v>
      </c>
      <c r="O8" s="24">
        <v>305</v>
      </c>
      <c r="P8" s="23">
        <v>0.71095571095571097</v>
      </c>
      <c r="Q8" s="24">
        <v>83</v>
      </c>
      <c r="R8" s="25">
        <v>0.19347319347319347</v>
      </c>
    </row>
    <row r="9" spans="1:18" ht="16.5" customHeight="1">
      <c r="A9" s="16">
        <v>10</v>
      </c>
      <c r="B9" s="17" t="s">
        <v>14</v>
      </c>
      <c r="C9" s="16">
        <v>40</v>
      </c>
      <c r="D9" s="18" t="s">
        <v>36</v>
      </c>
      <c r="E9" s="19">
        <v>276</v>
      </c>
      <c r="F9" s="20">
        <v>286</v>
      </c>
      <c r="G9" s="20">
        <v>356</v>
      </c>
      <c r="H9" s="21">
        <v>642</v>
      </c>
      <c r="I9" s="19">
        <v>6</v>
      </c>
      <c r="J9" s="20">
        <v>6</v>
      </c>
      <c r="K9" s="20">
        <v>2</v>
      </c>
      <c r="L9" s="21">
        <v>8</v>
      </c>
      <c r="M9" s="22">
        <v>80</v>
      </c>
      <c r="N9" s="23">
        <v>0.12461059190031153</v>
      </c>
      <c r="O9" s="24">
        <v>431</v>
      </c>
      <c r="P9" s="23">
        <v>0.67133956386292837</v>
      </c>
      <c r="Q9" s="24">
        <v>131</v>
      </c>
      <c r="R9" s="25">
        <v>0.20404984423676012</v>
      </c>
    </row>
    <row r="10" spans="1:18" ht="16.5" customHeight="1">
      <c r="A10" s="16">
        <v>10</v>
      </c>
      <c r="B10" s="17" t="s">
        <v>14</v>
      </c>
      <c r="C10" s="16">
        <v>41</v>
      </c>
      <c r="D10" s="18" t="s">
        <v>37</v>
      </c>
      <c r="E10" s="19">
        <v>87</v>
      </c>
      <c r="F10" s="20">
        <v>118</v>
      </c>
      <c r="G10" s="20">
        <v>124</v>
      </c>
      <c r="H10" s="21">
        <v>242</v>
      </c>
      <c r="I10" s="19">
        <v>1</v>
      </c>
      <c r="J10" s="20">
        <v>-1</v>
      </c>
      <c r="K10" s="20">
        <v>0</v>
      </c>
      <c r="L10" s="21">
        <v>-1</v>
      </c>
      <c r="M10" s="22">
        <v>34</v>
      </c>
      <c r="N10" s="23">
        <v>0.14049586776859505</v>
      </c>
      <c r="O10" s="24">
        <v>155</v>
      </c>
      <c r="P10" s="23">
        <v>0.64049586776859502</v>
      </c>
      <c r="Q10" s="24">
        <v>53</v>
      </c>
      <c r="R10" s="25">
        <v>0.21900826446280991</v>
      </c>
    </row>
    <row r="11" spans="1:18" ht="16.5" customHeight="1">
      <c r="A11" s="16">
        <v>10</v>
      </c>
      <c r="B11" s="17" t="s">
        <v>14</v>
      </c>
      <c r="C11" s="16">
        <v>50</v>
      </c>
      <c r="D11" s="18" t="s">
        <v>38</v>
      </c>
      <c r="E11" s="19">
        <v>373</v>
      </c>
      <c r="F11" s="20">
        <v>393</v>
      </c>
      <c r="G11" s="20">
        <v>443</v>
      </c>
      <c r="H11" s="21">
        <v>836</v>
      </c>
      <c r="I11" s="19">
        <v>8</v>
      </c>
      <c r="J11" s="20">
        <v>16</v>
      </c>
      <c r="K11" s="20">
        <v>10</v>
      </c>
      <c r="L11" s="21">
        <v>26</v>
      </c>
      <c r="M11" s="22">
        <v>111</v>
      </c>
      <c r="N11" s="23">
        <v>0.13277511961722488</v>
      </c>
      <c r="O11" s="24">
        <v>526</v>
      </c>
      <c r="P11" s="23">
        <v>0.62918660287081341</v>
      </c>
      <c r="Q11" s="24">
        <v>199</v>
      </c>
      <c r="R11" s="25">
        <v>0.23803827751196172</v>
      </c>
    </row>
    <row r="12" spans="1:18" ht="16.5" customHeight="1">
      <c r="A12" s="16">
        <v>10</v>
      </c>
      <c r="B12" s="17" t="s">
        <v>14</v>
      </c>
      <c r="C12" s="16">
        <v>51</v>
      </c>
      <c r="D12" s="18" t="s">
        <v>39</v>
      </c>
      <c r="E12" s="19">
        <v>278</v>
      </c>
      <c r="F12" s="20">
        <v>318</v>
      </c>
      <c r="G12" s="20">
        <v>338</v>
      </c>
      <c r="H12" s="21">
        <v>656</v>
      </c>
      <c r="I12" s="19">
        <v>1</v>
      </c>
      <c r="J12" s="20">
        <v>0</v>
      </c>
      <c r="K12" s="20">
        <v>-1</v>
      </c>
      <c r="L12" s="21">
        <v>-1</v>
      </c>
      <c r="M12" s="22">
        <v>82</v>
      </c>
      <c r="N12" s="23">
        <v>0.125</v>
      </c>
      <c r="O12" s="24">
        <v>429</v>
      </c>
      <c r="P12" s="23">
        <v>0.65396341463414631</v>
      </c>
      <c r="Q12" s="24">
        <v>145</v>
      </c>
      <c r="R12" s="25">
        <v>0.22103658536585366</v>
      </c>
    </row>
    <row r="13" spans="1:18" ht="16.5" customHeight="1">
      <c r="A13" s="16">
        <v>10</v>
      </c>
      <c r="B13" s="17" t="s">
        <v>14</v>
      </c>
      <c r="C13" s="16">
        <v>60</v>
      </c>
      <c r="D13" s="18" t="s">
        <v>40</v>
      </c>
      <c r="E13" s="19">
        <v>429</v>
      </c>
      <c r="F13" s="20">
        <v>475</v>
      </c>
      <c r="G13" s="20">
        <v>525</v>
      </c>
      <c r="H13" s="21">
        <v>1000</v>
      </c>
      <c r="I13" s="19">
        <v>-1</v>
      </c>
      <c r="J13" s="20">
        <v>-4</v>
      </c>
      <c r="K13" s="20">
        <v>-3</v>
      </c>
      <c r="L13" s="21">
        <v>-7</v>
      </c>
      <c r="M13" s="22">
        <v>116</v>
      </c>
      <c r="N13" s="23">
        <v>0.11600000000000001</v>
      </c>
      <c r="O13" s="24">
        <v>655</v>
      </c>
      <c r="P13" s="23">
        <v>0.65500000000000003</v>
      </c>
      <c r="Q13" s="24">
        <v>229</v>
      </c>
      <c r="R13" s="25">
        <v>0.22900000000000001</v>
      </c>
    </row>
    <row r="14" spans="1:18" ht="16.5" customHeight="1">
      <c r="A14" s="16">
        <v>10</v>
      </c>
      <c r="B14" s="17" t="s">
        <v>14</v>
      </c>
      <c r="C14" s="16">
        <v>61</v>
      </c>
      <c r="D14" s="18" t="s">
        <v>41</v>
      </c>
      <c r="E14" s="19">
        <v>422</v>
      </c>
      <c r="F14" s="20">
        <v>502</v>
      </c>
      <c r="G14" s="20">
        <v>490</v>
      </c>
      <c r="H14" s="21">
        <v>992</v>
      </c>
      <c r="I14" s="19">
        <v>5</v>
      </c>
      <c r="J14" s="20">
        <v>5</v>
      </c>
      <c r="K14" s="20">
        <v>1</v>
      </c>
      <c r="L14" s="21">
        <v>6</v>
      </c>
      <c r="M14" s="22">
        <v>162</v>
      </c>
      <c r="N14" s="23">
        <v>0.16330645161290322</v>
      </c>
      <c r="O14" s="24">
        <v>647</v>
      </c>
      <c r="P14" s="23">
        <v>0.65221774193548387</v>
      </c>
      <c r="Q14" s="24">
        <v>183</v>
      </c>
      <c r="R14" s="25">
        <v>0.18447580645161291</v>
      </c>
    </row>
    <row r="15" spans="1:18" ht="16.5" customHeight="1">
      <c r="A15" s="16">
        <v>10</v>
      </c>
      <c r="B15" s="17" t="s">
        <v>14</v>
      </c>
      <c r="C15" s="16">
        <v>80</v>
      </c>
      <c r="D15" s="18" t="s">
        <v>44</v>
      </c>
      <c r="E15" s="19">
        <v>358</v>
      </c>
      <c r="F15" s="20">
        <v>444</v>
      </c>
      <c r="G15" s="20">
        <v>514</v>
      </c>
      <c r="H15" s="21">
        <v>958</v>
      </c>
      <c r="I15" s="19">
        <v>-1</v>
      </c>
      <c r="J15" s="20">
        <v>-5</v>
      </c>
      <c r="K15" s="20">
        <v>-4</v>
      </c>
      <c r="L15" s="21">
        <v>-9</v>
      </c>
      <c r="M15" s="22">
        <v>205</v>
      </c>
      <c r="N15" s="23">
        <v>0.21398747390396661</v>
      </c>
      <c r="O15" s="24">
        <v>608</v>
      </c>
      <c r="P15" s="23">
        <v>0.63465553235908145</v>
      </c>
      <c r="Q15" s="24">
        <v>145</v>
      </c>
      <c r="R15" s="25">
        <v>0.15135699373695199</v>
      </c>
    </row>
    <row r="16" spans="1:18" ht="16.5" customHeight="1">
      <c r="A16" s="16">
        <v>10</v>
      </c>
      <c r="B16" s="17" t="s">
        <v>14</v>
      </c>
      <c r="C16" s="16">
        <v>170</v>
      </c>
      <c r="D16" s="18" t="s">
        <v>56</v>
      </c>
      <c r="E16" s="19">
        <v>302</v>
      </c>
      <c r="F16" s="20">
        <v>400</v>
      </c>
      <c r="G16" s="20">
        <v>355</v>
      </c>
      <c r="H16" s="21">
        <v>755</v>
      </c>
      <c r="I16" s="19">
        <v>2</v>
      </c>
      <c r="J16" s="20">
        <v>-1</v>
      </c>
      <c r="K16" s="20">
        <v>-2</v>
      </c>
      <c r="L16" s="21">
        <v>-3</v>
      </c>
      <c r="M16" s="22">
        <v>86</v>
      </c>
      <c r="N16" s="23">
        <v>0.11390728476821192</v>
      </c>
      <c r="O16" s="24">
        <v>507</v>
      </c>
      <c r="P16" s="23">
        <v>0.67152317880794699</v>
      </c>
      <c r="Q16" s="24">
        <v>162</v>
      </c>
      <c r="R16" s="25">
        <v>0.21456953642384105</v>
      </c>
    </row>
    <row r="17" spans="1:18" ht="16.5" customHeight="1">
      <c r="A17" s="16">
        <v>10</v>
      </c>
      <c r="B17" s="17" t="s">
        <v>14</v>
      </c>
      <c r="C17" s="16">
        <v>171</v>
      </c>
      <c r="D17" s="18" t="s">
        <v>57</v>
      </c>
      <c r="E17" s="19">
        <v>594</v>
      </c>
      <c r="F17" s="20">
        <v>783</v>
      </c>
      <c r="G17" s="20">
        <v>775</v>
      </c>
      <c r="H17" s="21">
        <v>1558</v>
      </c>
      <c r="I17" s="19">
        <v>10</v>
      </c>
      <c r="J17" s="20">
        <v>8</v>
      </c>
      <c r="K17" s="20">
        <v>12</v>
      </c>
      <c r="L17" s="21">
        <v>20</v>
      </c>
      <c r="M17" s="22">
        <v>235</v>
      </c>
      <c r="N17" s="23">
        <v>0.15083440308087293</v>
      </c>
      <c r="O17" s="24">
        <v>1090</v>
      </c>
      <c r="P17" s="23">
        <v>0.69961489088575102</v>
      </c>
      <c r="Q17" s="24">
        <v>233</v>
      </c>
      <c r="R17" s="25">
        <v>0.14955070603337611</v>
      </c>
    </row>
    <row r="18" spans="1:18" ht="16.5" customHeight="1">
      <c r="A18" s="16">
        <v>10</v>
      </c>
      <c r="B18" s="17" t="s">
        <v>14</v>
      </c>
      <c r="C18" s="16">
        <v>180</v>
      </c>
      <c r="D18" s="18" t="s">
        <v>58</v>
      </c>
      <c r="E18" s="19">
        <v>225</v>
      </c>
      <c r="F18" s="20">
        <v>291</v>
      </c>
      <c r="G18" s="20">
        <v>293</v>
      </c>
      <c r="H18" s="21">
        <v>584</v>
      </c>
      <c r="I18" s="19">
        <v>2</v>
      </c>
      <c r="J18" s="20">
        <v>2</v>
      </c>
      <c r="K18" s="20">
        <v>3</v>
      </c>
      <c r="L18" s="21">
        <v>5</v>
      </c>
      <c r="M18" s="22">
        <v>48</v>
      </c>
      <c r="N18" s="23">
        <v>8.2191780821917804E-2</v>
      </c>
      <c r="O18" s="24">
        <v>368</v>
      </c>
      <c r="P18" s="23">
        <v>0.63013698630136983</v>
      </c>
      <c r="Q18" s="24">
        <v>168</v>
      </c>
      <c r="R18" s="25">
        <v>0.28767123287671231</v>
      </c>
    </row>
    <row r="19" spans="1:18" ht="16.5" customHeight="1">
      <c r="A19" s="16">
        <v>10</v>
      </c>
      <c r="B19" s="17" t="s">
        <v>14</v>
      </c>
      <c r="C19" s="16">
        <v>190</v>
      </c>
      <c r="D19" s="18" t="s">
        <v>59</v>
      </c>
      <c r="E19" s="19">
        <v>229</v>
      </c>
      <c r="F19" s="20">
        <v>234</v>
      </c>
      <c r="G19" s="20">
        <v>318</v>
      </c>
      <c r="H19" s="21">
        <v>552</v>
      </c>
      <c r="I19" s="19">
        <v>2</v>
      </c>
      <c r="J19" s="20">
        <v>4</v>
      </c>
      <c r="K19" s="20">
        <v>2</v>
      </c>
      <c r="L19" s="21">
        <v>6</v>
      </c>
      <c r="M19" s="22">
        <v>56</v>
      </c>
      <c r="N19" s="23">
        <v>0.10144927536231885</v>
      </c>
      <c r="O19" s="24">
        <v>304</v>
      </c>
      <c r="P19" s="23">
        <v>0.55072463768115942</v>
      </c>
      <c r="Q19" s="24">
        <v>192</v>
      </c>
      <c r="R19" s="25">
        <v>0.34782608695652173</v>
      </c>
    </row>
    <row r="20" spans="1:18" ht="16.5" customHeight="1">
      <c r="A20" s="16">
        <v>10</v>
      </c>
      <c r="B20" s="17" t="s">
        <v>14</v>
      </c>
      <c r="C20" s="16">
        <v>200</v>
      </c>
      <c r="D20" s="18" t="s">
        <v>60</v>
      </c>
      <c r="E20" s="19">
        <v>172</v>
      </c>
      <c r="F20" s="20">
        <v>246</v>
      </c>
      <c r="G20" s="20">
        <v>265</v>
      </c>
      <c r="H20" s="21">
        <v>511</v>
      </c>
      <c r="I20" s="19">
        <v>1</v>
      </c>
      <c r="J20" s="20">
        <v>0</v>
      </c>
      <c r="K20" s="20">
        <v>-2</v>
      </c>
      <c r="L20" s="21">
        <v>-2</v>
      </c>
      <c r="M20" s="22">
        <v>41</v>
      </c>
      <c r="N20" s="23">
        <v>8.0234833659491189E-2</v>
      </c>
      <c r="O20" s="24">
        <v>315</v>
      </c>
      <c r="P20" s="23">
        <v>0.61643835616438358</v>
      </c>
      <c r="Q20" s="24">
        <v>155</v>
      </c>
      <c r="R20" s="25">
        <v>0.30332681017612523</v>
      </c>
    </row>
    <row r="21" spans="1:18" ht="16.5" customHeight="1">
      <c r="A21" s="16">
        <v>10</v>
      </c>
      <c r="B21" s="17" t="s">
        <v>14</v>
      </c>
      <c r="C21" s="16">
        <v>210</v>
      </c>
      <c r="D21" s="18" t="s">
        <v>61</v>
      </c>
      <c r="E21" s="19">
        <v>73</v>
      </c>
      <c r="F21" s="20">
        <v>112</v>
      </c>
      <c r="G21" s="20">
        <v>111</v>
      </c>
      <c r="H21" s="21">
        <v>223</v>
      </c>
      <c r="I21" s="19">
        <v>2</v>
      </c>
      <c r="J21" s="20">
        <v>0</v>
      </c>
      <c r="K21" s="20">
        <v>2</v>
      </c>
      <c r="L21" s="21">
        <v>2</v>
      </c>
      <c r="M21" s="22">
        <v>16</v>
      </c>
      <c r="N21" s="23">
        <v>7.1748878923766815E-2</v>
      </c>
      <c r="O21" s="24">
        <v>130</v>
      </c>
      <c r="P21" s="23">
        <v>0.5829596412556054</v>
      </c>
      <c r="Q21" s="24">
        <v>77</v>
      </c>
      <c r="R21" s="25">
        <v>0.3452914798206278</v>
      </c>
    </row>
    <row r="22" spans="1:18" ht="16.5" customHeight="1">
      <c r="A22" s="16">
        <v>10</v>
      </c>
      <c r="B22" s="17" t="s">
        <v>14</v>
      </c>
      <c r="C22" s="16">
        <v>220</v>
      </c>
      <c r="D22" s="18" t="s">
        <v>62</v>
      </c>
      <c r="E22" s="19">
        <v>210</v>
      </c>
      <c r="F22" s="20">
        <v>286</v>
      </c>
      <c r="G22" s="20">
        <v>279</v>
      </c>
      <c r="H22" s="21">
        <v>565</v>
      </c>
      <c r="I22" s="19">
        <v>-39</v>
      </c>
      <c r="J22" s="20">
        <v>-18</v>
      </c>
      <c r="K22" s="20">
        <v>-27</v>
      </c>
      <c r="L22" s="21">
        <v>-45</v>
      </c>
      <c r="M22" s="22">
        <v>73</v>
      </c>
      <c r="N22" s="23">
        <v>0.12920353982300886</v>
      </c>
      <c r="O22" s="24">
        <v>370</v>
      </c>
      <c r="P22" s="23">
        <v>0.65486725663716816</v>
      </c>
      <c r="Q22" s="24">
        <v>122</v>
      </c>
      <c r="R22" s="25">
        <v>0.21592920353982301</v>
      </c>
    </row>
    <row r="23" spans="1:18" ht="16.5" customHeight="1">
      <c r="A23" s="16"/>
      <c r="B23" s="17" t="s">
        <v>181</v>
      </c>
      <c r="C23" s="16"/>
      <c r="D23" s="18"/>
      <c r="E23" s="19">
        <f>SUM(E6:E22)</f>
        <v>5125</v>
      </c>
      <c r="F23" s="20">
        <f>SUM(F6:F22)</f>
        <v>6109</v>
      </c>
      <c r="G23" s="20">
        <f>SUM(G6:G22)</f>
        <v>6415</v>
      </c>
      <c r="H23" s="21">
        <f>SUM(H6:H22)</f>
        <v>12524</v>
      </c>
      <c r="I23" s="19">
        <f>SUM(I6:I22)</f>
        <v>18</v>
      </c>
      <c r="J23" s="20">
        <f>SUM(J6:J22)</f>
        <v>25</v>
      </c>
      <c r="K23" s="20">
        <f>SUM(K6:K22)</f>
        <v>7</v>
      </c>
      <c r="L23" s="21">
        <f>SUM(L6:L22)</f>
        <v>32</v>
      </c>
      <c r="M23" s="22">
        <f>SUM(M6:M22)</f>
        <v>1659</v>
      </c>
      <c r="N23" s="23">
        <f>M23/H23</f>
        <v>0.13246566592143086</v>
      </c>
      <c r="O23" s="24">
        <f>SUM(O6:O22)</f>
        <v>8182</v>
      </c>
      <c r="P23" s="23">
        <f>O23/H23</f>
        <v>0.65330565314595979</v>
      </c>
      <c r="Q23" s="24">
        <f>SUM(Q6:Q22)</f>
        <v>2683</v>
      </c>
      <c r="R23" s="25">
        <f>Q23/H23</f>
        <v>0.21422868093260938</v>
      </c>
    </row>
    <row r="24" spans="1:18" ht="16.5" customHeight="1">
      <c r="A24" s="16">
        <v>30</v>
      </c>
      <c r="B24" s="17" t="s">
        <v>15</v>
      </c>
      <c r="C24" s="16">
        <v>70</v>
      </c>
      <c r="D24" s="18" t="s">
        <v>42</v>
      </c>
      <c r="E24" s="19">
        <v>503</v>
      </c>
      <c r="F24" s="20">
        <v>595</v>
      </c>
      <c r="G24" s="20">
        <v>601</v>
      </c>
      <c r="H24" s="21">
        <v>1196</v>
      </c>
      <c r="I24" s="19">
        <v>6</v>
      </c>
      <c r="J24" s="20">
        <v>-2</v>
      </c>
      <c r="K24" s="20">
        <v>0</v>
      </c>
      <c r="L24" s="21">
        <v>-2</v>
      </c>
      <c r="M24" s="22">
        <v>210</v>
      </c>
      <c r="N24" s="23">
        <v>0.17558528428093645</v>
      </c>
      <c r="O24" s="24">
        <v>827</v>
      </c>
      <c r="P24" s="23">
        <v>0.69147157190635455</v>
      </c>
      <c r="Q24" s="24">
        <v>159</v>
      </c>
      <c r="R24" s="25">
        <v>0.13294314381270902</v>
      </c>
    </row>
    <row r="25" spans="1:18" ht="16.5" customHeight="1">
      <c r="A25" s="16">
        <v>30</v>
      </c>
      <c r="B25" s="17" t="s">
        <v>15</v>
      </c>
      <c r="C25" s="16">
        <v>71</v>
      </c>
      <c r="D25" s="18" t="s">
        <v>43</v>
      </c>
      <c r="E25" s="19">
        <v>84</v>
      </c>
      <c r="F25" s="20">
        <v>121</v>
      </c>
      <c r="G25" s="20">
        <v>121</v>
      </c>
      <c r="H25" s="21">
        <v>242</v>
      </c>
      <c r="I25" s="19">
        <v>-1</v>
      </c>
      <c r="J25" s="20">
        <v>-1</v>
      </c>
      <c r="K25" s="20">
        <v>-2</v>
      </c>
      <c r="L25" s="21">
        <v>-3</v>
      </c>
      <c r="M25" s="22">
        <v>18</v>
      </c>
      <c r="N25" s="23">
        <v>7.43801652892562E-2</v>
      </c>
      <c r="O25" s="24">
        <v>151</v>
      </c>
      <c r="P25" s="23">
        <v>0.62396694214876036</v>
      </c>
      <c r="Q25" s="24">
        <v>73</v>
      </c>
      <c r="R25" s="25">
        <v>0.30165289256198347</v>
      </c>
    </row>
    <row r="26" spans="1:18" ht="16.5" customHeight="1">
      <c r="A26" s="16">
        <v>30</v>
      </c>
      <c r="B26" s="17" t="s">
        <v>15</v>
      </c>
      <c r="C26" s="16">
        <v>90</v>
      </c>
      <c r="D26" s="18" t="s">
        <v>45</v>
      </c>
      <c r="E26" s="19">
        <v>342</v>
      </c>
      <c r="F26" s="20">
        <v>463</v>
      </c>
      <c r="G26" s="20">
        <v>505</v>
      </c>
      <c r="H26" s="21">
        <v>968</v>
      </c>
      <c r="I26" s="19">
        <v>1</v>
      </c>
      <c r="J26" s="20">
        <v>4</v>
      </c>
      <c r="K26" s="20">
        <v>-1</v>
      </c>
      <c r="L26" s="21">
        <v>3</v>
      </c>
      <c r="M26" s="22">
        <v>177</v>
      </c>
      <c r="N26" s="23">
        <v>0.18285123966942149</v>
      </c>
      <c r="O26" s="24">
        <v>621</v>
      </c>
      <c r="P26" s="23">
        <v>0.64152892561983466</v>
      </c>
      <c r="Q26" s="24">
        <v>170</v>
      </c>
      <c r="R26" s="25">
        <v>0.1756198347107438</v>
      </c>
    </row>
    <row r="27" spans="1:18" ht="16.5" customHeight="1">
      <c r="A27" s="16">
        <v>30</v>
      </c>
      <c r="B27" s="17" t="s">
        <v>15</v>
      </c>
      <c r="C27" s="16">
        <v>100</v>
      </c>
      <c r="D27" s="18" t="s">
        <v>46</v>
      </c>
      <c r="E27" s="19">
        <v>837</v>
      </c>
      <c r="F27" s="20">
        <v>1019</v>
      </c>
      <c r="G27" s="20">
        <v>1082</v>
      </c>
      <c r="H27" s="21">
        <v>2101</v>
      </c>
      <c r="I27" s="19">
        <v>1</v>
      </c>
      <c r="J27" s="20">
        <v>-6</v>
      </c>
      <c r="K27" s="20">
        <v>-8</v>
      </c>
      <c r="L27" s="21">
        <v>-14</v>
      </c>
      <c r="M27" s="22">
        <v>391</v>
      </c>
      <c r="N27" s="23">
        <v>0.18610185625892431</v>
      </c>
      <c r="O27" s="24">
        <v>1431</v>
      </c>
      <c r="P27" s="23">
        <v>0.68110423607805803</v>
      </c>
      <c r="Q27" s="24">
        <v>279</v>
      </c>
      <c r="R27" s="25">
        <v>0.1327939076630176</v>
      </c>
    </row>
    <row r="28" spans="1:18" ht="16.5" customHeight="1">
      <c r="A28" s="16">
        <v>30</v>
      </c>
      <c r="B28" s="17" t="s">
        <v>15</v>
      </c>
      <c r="C28" s="16">
        <v>110</v>
      </c>
      <c r="D28" s="18" t="s">
        <v>47</v>
      </c>
      <c r="E28" s="19">
        <v>405</v>
      </c>
      <c r="F28" s="20">
        <v>438</v>
      </c>
      <c r="G28" s="20">
        <v>456</v>
      </c>
      <c r="H28" s="21">
        <v>894</v>
      </c>
      <c r="I28" s="19">
        <v>3</v>
      </c>
      <c r="J28" s="20">
        <v>-3</v>
      </c>
      <c r="K28" s="20">
        <v>-2</v>
      </c>
      <c r="L28" s="21">
        <v>-5</v>
      </c>
      <c r="M28" s="22">
        <v>92</v>
      </c>
      <c r="N28" s="23">
        <v>0.1029082774049217</v>
      </c>
      <c r="O28" s="24">
        <v>591</v>
      </c>
      <c r="P28" s="23">
        <v>0.66107382550335569</v>
      </c>
      <c r="Q28" s="24">
        <v>211</v>
      </c>
      <c r="R28" s="25">
        <v>0.23601789709172261</v>
      </c>
    </row>
    <row r="29" spans="1:18" ht="16.5" customHeight="1">
      <c r="A29" s="16">
        <v>30</v>
      </c>
      <c r="B29" s="17" t="s">
        <v>15</v>
      </c>
      <c r="C29" s="16">
        <v>115</v>
      </c>
      <c r="D29" s="18" t="s">
        <v>48</v>
      </c>
      <c r="E29" s="19">
        <v>232</v>
      </c>
      <c r="F29" s="20">
        <v>261</v>
      </c>
      <c r="G29" s="20">
        <v>270</v>
      </c>
      <c r="H29" s="21">
        <v>531</v>
      </c>
      <c r="I29" s="19">
        <v>3</v>
      </c>
      <c r="J29" s="20">
        <v>1</v>
      </c>
      <c r="K29" s="20">
        <v>2</v>
      </c>
      <c r="L29" s="21">
        <v>3</v>
      </c>
      <c r="M29" s="22">
        <v>65</v>
      </c>
      <c r="N29" s="23">
        <v>0.1224105461393597</v>
      </c>
      <c r="O29" s="24">
        <v>330</v>
      </c>
      <c r="P29" s="23">
        <v>0.62146892655367236</v>
      </c>
      <c r="Q29" s="24">
        <v>136</v>
      </c>
      <c r="R29" s="25">
        <v>0.25612052730696799</v>
      </c>
    </row>
    <row r="30" spans="1:18" ht="16.5" customHeight="1">
      <c r="A30" s="16">
        <v>30</v>
      </c>
      <c r="B30" s="17" t="s">
        <v>15</v>
      </c>
      <c r="C30" s="16">
        <v>120</v>
      </c>
      <c r="D30" s="18" t="s">
        <v>49</v>
      </c>
      <c r="E30" s="19">
        <v>315</v>
      </c>
      <c r="F30" s="20">
        <v>356</v>
      </c>
      <c r="G30" s="20">
        <v>371</v>
      </c>
      <c r="H30" s="21">
        <v>727</v>
      </c>
      <c r="I30" s="19">
        <v>11</v>
      </c>
      <c r="J30" s="20">
        <v>3</v>
      </c>
      <c r="K30" s="20">
        <v>11</v>
      </c>
      <c r="L30" s="21">
        <v>14</v>
      </c>
      <c r="M30" s="22">
        <v>88</v>
      </c>
      <c r="N30" s="23">
        <v>0.12104539202200826</v>
      </c>
      <c r="O30" s="24">
        <v>434</v>
      </c>
      <c r="P30" s="23">
        <v>0.59697386519944984</v>
      </c>
      <c r="Q30" s="24">
        <v>205</v>
      </c>
      <c r="R30" s="25">
        <v>0.28198074277854196</v>
      </c>
    </row>
    <row r="31" spans="1:18" ht="16.5" customHeight="1">
      <c r="A31" s="16">
        <v>30</v>
      </c>
      <c r="B31" s="17" t="s">
        <v>15</v>
      </c>
      <c r="C31" s="16">
        <v>130</v>
      </c>
      <c r="D31" s="18" t="s">
        <v>50</v>
      </c>
      <c r="E31" s="19">
        <v>407</v>
      </c>
      <c r="F31" s="20">
        <v>471</v>
      </c>
      <c r="G31" s="20">
        <v>488</v>
      </c>
      <c r="H31" s="21">
        <v>959</v>
      </c>
      <c r="I31" s="19">
        <v>33</v>
      </c>
      <c r="J31" s="20">
        <v>18</v>
      </c>
      <c r="K31" s="20">
        <v>24</v>
      </c>
      <c r="L31" s="21">
        <v>42</v>
      </c>
      <c r="M31" s="22">
        <v>125</v>
      </c>
      <c r="N31" s="23">
        <v>0.13034410844629823</v>
      </c>
      <c r="O31" s="24">
        <v>625</v>
      </c>
      <c r="P31" s="23">
        <v>0.65172054223149112</v>
      </c>
      <c r="Q31" s="24">
        <v>209</v>
      </c>
      <c r="R31" s="25">
        <v>0.21793534932221065</v>
      </c>
    </row>
    <row r="32" spans="1:18" ht="16.5" customHeight="1">
      <c r="A32" s="16">
        <v>30</v>
      </c>
      <c r="B32" s="17" t="s">
        <v>15</v>
      </c>
      <c r="C32" s="16">
        <v>140</v>
      </c>
      <c r="D32" s="18" t="s">
        <v>51</v>
      </c>
      <c r="E32" s="19">
        <v>617</v>
      </c>
      <c r="F32" s="20">
        <v>818</v>
      </c>
      <c r="G32" s="20">
        <v>851</v>
      </c>
      <c r="H32" s="21">
        <v>1669</v>
      </c>
      <c r="I32" s="19">
        <v>1</v>
      </c>
      <c r="J32" s="20">
        <v>-5</v>
      </c>
      <c r="K32" s="20">
        <v>-5</v>
      </c>
      <c r="L32" s="21">
        <v>-10</v>
      </c>
      <c r="M32" s="22">
        <v>318</v>
      </c>
      <c r="N32" s="23">
        <v>0.19053325344517674</v>
      </c>
      <c r="O32" s="24">
        <v>1079</v>
      </c>
      <c r="P32" s="23">
        <v>0.646494907130018</v>
      </c>
      <c r="Q32" s="24">
        <v>272</v>
      </c>
      <c r="R32" s="25">
        <v>0.16297183942480528</v>
      </c>
    </row>
    <row r="33" spans="1:18" ht="16.5" customHeight="1">
      <c r="A33" s="16">
        <v>30</v>
      </c>
      <c r="B33" s="17" t="s">
        <v>15</v>
      </c>
      <c r="C33" s="16">
        <v>149</v>
      </c>
      <c r="D33" s="18" t="s">
        <v>52</v>
      </c>
      <c r="E33" s="19">
        <v>165</v>
      </c>
      <c r="F33" s="20">
        <v>182</v>
      </c>
      <c r="G33" s="20">
        <v>175</v>
      </c>
      <c r="H33" s="21">
        <v>357</v>
      </c>
      <c r="I33" s="19">
        <v>-7</v>
      </c>
      <c r="J33" s="20">
        <v>-9</v>
      </c>
      <c r="K33" s="20">
        <v>-7</v>
      </c>
      <c r="L33" s="21">
        <v>-16</v>
      </c>
      <c r="M33" s="22">
        <v>40</v>
      </c>
      <c r="N33" s="23">
        <v>0.11204481792717087</v>
      </c>
      <c r="O33" s="24">
        <v>206</v>
      </c>
      <c r="P33" s="23">
        <v>0.57703081232492992</v>
      </c>
      <c r="Q33" s="24">
        <v>111</v>
      </c>
      <c r="R33" s="25">
        <v>0.31092436974789917</v>
      </c>
    </row>
    <row r="34" spans="1:18" ht="16.5" customHeight="1">
      <c r="A34" s="16">
        <v>30</v>
      </c>
      <c r="B34" s="17" t="s">
        <v>15</v>
      </c>
      <c r="C34" s="16">
        <v>150</v>
      </c>
      <c r="D34" s="18" t="s">
        <v>53</v>
      </c>
      <c r="E34" s="19">
        <v>331</v>
      </c>
      <c r="F34" s="20">
        <v>398</v>
      </c>
      <c r="G34" s="20">
        <v>458</v>
      </c>
      <c r="H34" s="21">
        <v>856</v>
      </c>
      <c r="I34" s="19">
        <v>7</v>
      </c>
      <c r="J34" s="20">
        <v>4</v>
      </c>
      <c r="K34" s="20">
        <v>12</v>
      </c>
      <c r="L34" s="21">
        <v>16</v>
      </c>
      <c r="M34" s="22">
        <v>125</v>
      </c>
      <c r="N34" s="23">
        <v>0.14602803738317757</v>
      </c>
      <c r="O34" s="24">
        <v>540</v>
      </c>
      <c r="P34" s="23">
        <v>0.63084112149532712</v>
      </c>
      <c r="Q34" s="24">
        <v>191</v>
      </c>
      <c r="R34" s="25">
        <v>0.22313084112149534</v>
      </c>
    </row>
    <row r="35" spans="1:18" ht="16.5" customHeight="1">
      <c r="A35" s="16">
        <v>30</v>
      </c>
      <c r="B35" s="17" t="s">
        <v>15</v>
      </c>
      <c r="C35" s="16">
        <v>160</v>
      </c>
      <c r="D35" s="18" t="s">
        <v>54</v>
      </c>
      <c r="E35" s="19">
        <v>399</v>
      </c>
      <c r="F35" s="20">
        <v>313</v>
      </c>
      <c r="G35" s="20">
        <v>417</v>
      </c>
      <c r="H35" s="21">
        <v>730</v>
      </c>
      <c r="I35" s="19">
        <v>2</v>
      </c>
      <c r="J35" s="20">
        <v>2</v>
      </c>
      <c r="K35" s="20">
        <v>2</v>
      </c>
      <c r="L35" s="21">
        <v>4</v>
      </c>
      <c r="M35" s="22">
        <v>60</v>
      </c>
      <c r="N35" s="23">
        <v>8.2191780821917804E-2</v>
      </c>
      <c r="O35" s="24">
        <v>313</v>
      </c>
      <c r="P35" s="23">
        <v>0.42876712328767125</v>
      </c>
      <c r="Q35" s="24">
        <v>357</v>
      </c>
      <c r="R35" s="25">
        <v>0.48904109589041095</v>
      </c>
    </row>
    <row r="36" spans="1:18" ht="16.5" customHeight="1">
      <c r="A36" s="16"/>
      <c r="B36" s="17" t="s">
        <v>181</v>
      </c>
      <c r="C36" s="16"/>
      <c r="D36" s="18"/>
      <c r="E36" s="19">
        <f>SUM(E24:E35)</f>
        <v>4637</v>
      </c>
      <c r="F36" s="20">
        <f>SUM(F24:F35)</f>
        <v>5435</v>
      </c>
      <c r="G36" s="20">
        <f>SUM(G24:G35)</f>
        <v>5795</v>
      </c>
      <c r="H36" s="21">
        <f>SUM(H24:H35)</f>
        <v>11230</v>
      </c>
      <c r="I36" s="19">
        <f>SUM(I24:I35)</f>
        <v>60</v>
      </c>
      <c r="J36" s="20">
        <f>SUM(J24:J35)</f>
        <v>6</v>
      </c>
      <c r="K36" s="20">
        <f>SUM(K24:K35)</f>
        <v>26</v>
      </c>
      <c r="L36" s="21">
        <f>SUM(L24:L35)</f>
        <v>32</v>
      </c>
      <c r="M36" s="22">
        <f>SUM(M24:M35)</f>
        <v>1709</v>
      </c>
      <c r="N36" s="23">
        <f>M36/H36</f>
        <v>0.15218165627782726</v>
      </c>
      <c r="O36" s="24">
        <f>SUM(O24:O35)</f>
        <v>7148</v>
      </c>
      <c r="P36" s="23">
        <f>O36/H36</f>
        <v>0.63650934995547637</v>
      </c>
      <c r="Q36" s="24">
        <f>SUM(Q24:Q35)</f>
        <v>2373</v>
      </c>
      <c r="R36" s="25">
        <f>Q36/H36</f>
        <v>0.21130899376669635</v>
      </c>
    </row>
    <row r="37" spans="1:18" ht="16.5" customHeight="1">
      <c r="A37" s="16">
        <v>20</v>
      </c>
      <c r="B37" s="17" t="s">
        <v>17</v>
      </c>
      <c r="C37" s="16">
        <v>221</v>
      </c>
      <c r="D37" s="18" t="s">
        <v>63</v>
      </c>
      <c r="E37" s="19">
        <v>188</v>
      </c>
      <c r="F37" s="20">
        <v>219</v>
      </c>
      <c r="G37" s="20">
        <v>205</v>
      </c>
      <c r="H37" s="21">
        <v>424</v>
      </c>
      <c r="I37" s="19">
        <v>2</v>
      </c>
      <c r="J37" s="20">
        <v>5</v>
      </c>
      <c r="K37" s="20">
        <v>0</v>
      </c>
      <c r="L37" s="21">
        <v>5</v>
      </c>
      <c r="M37" s="22">
        <v>83</v>
      </c>
      <c r="N37" s="23">
        <v>0.19575471698113209</v>
      </c>
      <c r="O37" s="24">
        <v>316</v>
      </c>
      <c r="P37" s="23">
        <v>0.74528301886792447</v>
      </c>
      <c r="Q37" s="24">
        <v>25</v>
      </c>
      <c r="R37" s="25">
        <v>5.8962264150943397E-2</v>
      </c>
    </row>
    <row r="38" spans="1:18" ht="16.5" customHeight="1">
      <c r="A38" s="16">
        <v>20</v>
      </c>
      <c r="B38" s="17" t="s">
        <v>17</v>
      </c>
      <c r="C38" s="16">
        <v>222</v>
      </c>
      <c r="D38" s="18" t="s">
        <v>64</v>
      </c>
      <c r="E38" s="19">
        <v>266</v>
      </c>
      <c r="F38" s="20">
        <v>322</v>
      </c>
      <c r="G38" s="20">
        <v>355</v>
      </c>
      <c r="H38" s="21">
        <v>677</v>
      </c>
      <c r="I38" s="19">
        <v>2</v>
      </c>
      <c r="J38" s="20">
        <v>2</v>
      </c>
      <c r="K38" s="20">
        <v>0</v>
      </c>
      <c r="L38" s="21">
        <v>2</v>
      </c>
      <c r="M38" s="22">
        <v>179</v>
      </c>
      <c r="N38" s="23">
        <v>0.26440177252584934</v>
      </c>
      <c r="O38" s="24">
        <v>467</v>
      </c>
      <c r="P38" s="23">
        <v>0.68980797636632196</v>
      </c>
      <c r="Q38" s="24">
        <v>31</v>
      </c>
      <c r="R38" s="25">
        <v>4.5790251107828653E-2</v>
      </c>
    </row>
    <row r="39" spans="1:18" ht="16.5" customHeight="1">
      <c r="A39" s="16">
        <v>20</v>
      </c>
      <c r="B39" s="17" t="s">
        <v>17</v>
      </c>
      <c r="C39" s="16">
        <v>223</v>
      </c>
      <c r="D39" s="18" t="s">
        <v>65</v>
      </c>
      <c r="E39" s="19">
        <v>124</v>
      </c>
      <c r="F39" s="20">
        <v>177</v>
      </c>
      <c r="G39" s="20">
        <v>161</v>
      </c>
      <c r="H39" s="21">
        <v>338</v>
      </c>
      <c r="I39" s="19">
        <v>0</v>
      </c>
      <c r="J39" s="20">
        <v>1</v>
      </c>
      <c r="K39" s="20">
        <v>3</v>
      </c>
      <c r="L39" s="21">
        <v>4</v>
      </c>
      <c r="M39" s="22">
        <v>75</v>
      </c>
      <c r="N39" s="23">
        <v>0.22189349112426035</v>
      </c>
      <c r="O39" s="24">
        <v>235</v>
      </c>
      <c r="P39" s="23">
        <v>0.69526627218934911</v>
      </c>
      <c r="Q39" s="24">
        <v>28</v>
      </c>
      <c r="R39" s="25">
        <v>8.2840236686390539E-2</v>
      </c>
    </row>
    <row r="40" spans="1:18" ht="16.5" customHeight="1">
      <c r="A40" s="16">
        <v>20</v>
      </c>
      <c r="B40" s="17" t="s">
        <v>17</v>
      </c>
      <c r="C40" s="16">
        <v>225</v>
      </c>
      <c r="D40" s="18" t="s">
        <v>66</v>
      </c>
      <c r="E40" s="19">
        <v>279</v>
      </c>
      <c r="F40" s="20">
        <v>411</v>
      </c>
      <c r="G40" s="20">
        <v>445</v>
      </c>
      <c r="H40" s="21">
        <v>856</v>
      </c>
      <c r="I40" s="19">
        <v>-1</v>
      </c>
      <c r="J40" s="20">
        <v>-1</v>
      </c>
      <c r="K40" s="20">
        <v>-2</v>
      </c>
      <c r="L40" s="21">
        <v>-3</v>
      </c>
      <c r="M40" s="22">
        <v>224</v>
      </c>
      <c r="N40" s="23">
        <v>0.26168224299065418</v>
      </c>
      <c r="O40" s="24">
        <v>542</v>
      </c>
      <c r="P40" s="23">
        <v>0.63317757009345799</v>
      </c>
      <c r="Q40" s="24">
        <v>90</v>
      </c>
      <c r="R40" s="25">
        <v>0.10514018691588785</v>
      </c>
    </row>
    <row r="41" spans="1:18" ht="16.5" customHeight="1">
      <c r="A41" s="16"/>
      <c r="B41" s="17" t="s">
        <v>181</v>
      </c>
      <c r="C41" s="16"/>
      <c r="D41" s="18"/>
      <c r="E41" s="19">
        <f>SUM(E37:E40)</f>
        <v>857</v>
      </c>
      <c r="F41" s="20">
        <f>SUM(F37:F40)</f>
        <v>1129</v>
      </c>
      <c r="G41" s="20">
        <f>SUM(G37:G40)</f>
        <v>1166</v>
      </c>
      <c r="H41" s="21">
        <f>SUM(H37:H40)</f>
        <v>2295</v>
      </c>
      <c r="I41" s="19">
        <f>SUM(I37:I40)</f>
        <v>3</v>
      </c>
      <c r="J41" s="20">
        <f>SUM(J37:J40)</f>
        <v>7</v>
      </c>
      <c r="K41" s="20">
        <f>SUM(K37:K40)</f>
        <v>1</v>
      </c>
      <c r="L41" s="21">
        <f>SUM(L37:L40)</f>
        <v>8</v>
      </c>
      <c r="M41" s="22">
        <f>SUM(M37:M40)</f>
        <v>561</v>
      </c>
      <c r="N41" s="23">
        <f>M41/H41</f>
        <v>0.24444444444444444</v>
      </c>
      <c r="O41" s="24">
        <f>SUM(O37:O40)</f>
        <v>1560</v>
      </c>
      <c r="P41" s="23">
        <f>O41/H41</f>
        <v>0.6797385620915033</v>
      </c>
      <c r="Q41" s="24">
        <f>SUM(Q37:Q40)</f>
        <v>174</v>
      </c>
      <c r="R41" s="25">
        <f>Q41/H41</f>
        <v>7.5816993464052282E-2</v>
      </c>
    </row>
    <row r="42" spans="1:18" ht="16.5" customHeight="1">
      <c r="A42" s="16">
        <v>40</v>
      </c>
      <c r="B42" s="17" t="s">
        <v>16</v>
      </c>
      <c r="C42" s="16">
        <v>161</v>
      </c>
      <c r="D42" s="18" t="s">
        <v>55</v>
      </c>
      <c r="E42" s="19">
        <v>377</v>
      </c>
      <c r="F42" s="20">
        <v>475</v>
      </c>
      <c r="G42" s="20">
        <v>499</v>
      </c>
      <c r="H42" s="21">
        <v>974</v>
      </c>
      <c r="I42" s="19">
        <v>3</v>
      </c>
      <c r="J42" s="20">
        <v>5</v>
      </c>
      <c r="K42" s="20">
        <v>7</v>
      </c>
      <c r="L42" s="21">
        <v>12</v>
      </c>
      <c r="M42" s="22">
        <v>128</v>
      </c>
      <c r="N42" s="23">
        <v>0.13141683778234087</v>
      </c>
      <c r="O42" s="24">
        <v>594</v>
      </c>
      <c r="P42" s="23">
        <v>0.60985626283367556</v>
      </c>
      <c r="Q42" s="24">
        <v>252</v>
      </c>
      <c r="R42" s="25">
        <v>0.25872689938398358</v>
      </c>
    </row>
    <row r="43" spans="1:18" ht="16.5" customHeight="1">
      <c r="A43" s="16">
        <v>40</v>
      </c>
      <c r="B43" s="17" t="s">
        <v>16</v>
      </c>
      <c r="C43" s="16">
        <v>230</v>
      </c>
      <c r="D43" s="18" t="s">
        <v>67</v>
      </c>
      <c r="E43" s="19">
        <v>330</v>
      </c>
      <c r="F43" s="20">
        <v>407</v>
      </c>
      <c r="G43" s="20">
        <v>442</v>
      </c>
      <c r="H43" s="21">
        <v>849</v>
      </c>
      <c r="I43" s="19">
        <v>-2</v>
      </c>
      <c r="J43" s="20">
        <v>-9</v>
      </c>
      <c r="K43" s="20">
        <v>-8</v>
      </c>
      <c r="L43" s="21">
        <v>-17</v>
      </c>
      <c r="M43" s="22">
        <v>105</v>
      </c>
      <c r="N43" s="23">
        <v>0.12367491166077739</v>
      </c>
      <c r="O43" s="24">
        <v>467</v>
      </c>
      <c r="P43" s="23">
        <v>0.55005889281507658</v>
      </c>
      <c r="Q43" s="24">
        <v>277</v>
      </c>
      <c r="R43" s="25">
        <v>0.32626619552414604</v>
      </c>
    </row>
    <row r="44" spans="1:18" ht="16.5" customHeight="1">
      <c r="A44" s="16">
        <v>40</v>
      </c>
      <c r="B44" s="17" t="s">
        <v>16</v>
      </c>
      <c r="C44" s="16">
        <v>240</v>
      </c>
      <c r="D44" s="18" t="s">
        <v>68</v>
      </c>
      <c r="E44" s="19">
        <v>233</v>
      </c>
      <c r="F44" s="20">
        <v>262</v>
      </c>
      <c r="G44" s="20">
        <v>274</v>
      </c>
      <c r="H44" s="21">
        <v>536</v>
      </c>
      <c r="I44" s="19">
        <v>0</v>
      </c>
      <c r="J44" s="20">
        <v>-1</v>
      </c>
      <c r="K44" s="20">
        <v>-3</v>
      </c>
      <c r="L44" s="21">
        <v>-4</v>
      </c>
      <c r="M44" s="22">
        <v>45</v>
      </c>
      <c r="N44" s="23">
        <v>8.3955223880597021E-2</v>
      </c>
      <c r="O44" s="24">
        <v>293</v>
      </c>
      <c r="P44" s="23">
        <v>0.54664179104477617</v>
      </c>
      <c r="Q44" s="24">
        <v>198</v>
      </c>
      <c r="R44" s="25">
        <v>0.36940298507462688</v>
      </c>
    </row>
    <row r="45" spans="1:18" ht="16.5" customHeight="1">
      <c r="A45" s="16">
        <v>40</v>
      </c>
      <c r="B45" s="17" t="s">
        <v>16</v>
      </c>
      <c r="C45" s="16">
        <v>250</v>
      </c>
      <c r="D45" s="18" t="s">
        <v>69</v>
      </c>
      <c r="E45" s="19">
        <v>368</v>
      </c>
      <c r="F45" s="20">
        <v>422</v>
      </c>
      <c r="G45" s="20">
        <v>508</v>
      </c>
      <c r="H45" s="21">
        <v>930</v>
      </c>
      <c r="I45" s="19">
        <v>-2</v>
      </c>
      <c r="J45" s="20">
        <v>-8</v>
      </c>
      <c r="K45" s="20">
        <v>-3</v>
      </c>
      <c r="L45" s="21">
        <v>-11</v>
      </c>
      <c r="M45" s="22">
        <v>117</v>
      </c>
      <c r="N45" s="23">
        <v>0.12580645161290321</v>
      </c>
      <c r="O45" s="24">
        <v>540</v>
      </c>
      <c r="P45" s="23">
        <v>0.58064516129032262</v>
      </c>
      <c r="Q45" s="24">
        <v>273</v>
      </c>
      <c r="R45" s="25">
        <v>0.29354838709677417</v>
      </c>
    </row>
    <row r="46" spans="1:18" ht="16.5" customHeight="1">
      <c r="A46" s="16">
        <v>40</v>
      </c>
      <c r="B46" s="17" t="s">
        <v>16</v>
      </c>
      <c r="C46" s="16">
        <v>260</v>
      </c>
      <c r="D46" s="18" t="s">
        <v>70</v>
      </c>
      <c r="E46" s="19">
        <v>362</v>
      </c>
      <c r="F46" s="20">
        <v>449</v>
      </c>
      <c r="G46" s="20">
        <v>524</v>
      </c>
      <c r="H46" s="21">
        <v>973</v>
      </c>
      <c r="I46" s="19">
        <v>1</v>
      </c>
      <c r="J46" s="20">
        <v>0</v>
      </c>
      <c r="K46" s="20">
        <v>2</v>
      </c>
      <c r="L46" s="21">
        <v>2</v>
      </c>
      <c r="M46" s="22">
        <v>138</v>
      </c>
      <c r="N46" s="23">
        <v>0.14182939362795477</v>
      </c>
      <c r="O46" s="24">
        <v>510</v>
      </c>
      <c r="P46" s="23">
        <v>0.52415210688591984</v>
      </c>
      <c r="Q46" s="24">
        <v>325</v>
      </c>
      <c r="R46" s="25">
        <v>0.33401849948612539</v>
      </c>
    </row>
    <row r="47" spans="1:18" ht="16.5" customHeight="1">
      <c r="A47" s="16">
        <v>40</v>
      </c>
      <c r="B47" s="17" t="s">
        <v>16</v>
      </c>
      <c r="C47" s="16">
        <v>270</v>
      </c>
      <c r="D47" s="18" t="s">
        <v>71</v>
      </c>
      <c r="E47" s="19">
        <v>479</v>
      </c>
      <c r="F47" s="20">
        <v>580</v>
      </c>
      <c r="G47" s="20">
        <v>613</v>
      </c>
      <c r="H47" s="21">
        <v>1193</v>
      </c>
      <c r="I47" s="19">
        <v>0</v>
      </c>
      <c r="J47" s="20">
        <v>-2</v>
      </c>
      <c r="K47" s="20">
        <v>-1</v>
      </c>
      <c r="L47" s="21">
        <v>-3</v>
      </c>
      <c r="M47" s="22">
        <v>137</v>
      </c>
      <c r="N47" s="23">
        <v>0.11483654652137469</v>
      </c>
      <c r="O47" s="24">
        <v>623</v>
      </c>
      <c r="P47" s="23">
        <v>0.52221290863369652</v>
      </c>
      <c r="Q47" s="24">
        <v>433</v>
      </c>
      <c r="R47" s="25">
        <v>0.36295054484492872</v>
      </c>
    </row>
    <row r="48" spans="1:18" ht="16.5" customHeight="1">
      <c r="A48" s="16">
        <v>40</v>
      </c>
      <c r="B48" s="17" t="s">
        <v>16</v>
      </c>
      <c r="C48" s="16">
        <v>280</v>
      </c>
      <c r="D48" s="18" t="s">
        <v>72</v>
      </c>
      <c r="E48" s="19">
        <v>146</v>
      </c>
      <c r="F48" s="20">
        <v>168</v>
      </c>
      <c r="G48" s="20">
        <v>159</v>
      </c>
      <c r="H48" s="21">
        <v>327</v>
      </c>
      <c r="I48" s="19">
        <v>0</v>
      </c>
      <c r="J48" s="20">
        <v>1</v>
      </c>
      <c r="K48" s="20">
        <v>-1</v>
      </c>
      <c r="L48" s="21">
        <v>0</v>
      </c>
      <c r="M48" s="22">
        <v>39</v>
      </c>
      <c r="N48" s="23">
        <v>0.11926605504587157</v>
      </c>
      <c r="O48" s="24">
        <v>180</v>
      </c>
      <c r="P48" s="23">
        <v>0.55045871559633031</v>
      </c>
      <c r="Q48" s="24">
        <v>108</v>
      </c>
      <c r="R48" s="25">
        <v>0.33027522935779818</v>
      </c>
    </row>
    <row r="49" spans="1:18" ht="16.5" customHeight="1">
      <c r="A49" s="16"/>
      <c r="B49" s="17" t="s">
        <v>181</v>
      </c>
      <c r="C49" s="16"/>
      <c r="D49" s="18"/>
      <c r="E49" s="19">
        <f>SUM(E42:E48)</f>
        <v>2295</v>
      </c>
      <c r="F49" s="20">
        <f>SUM(F42:F48)</f>
        <v>2763</v>
      </c>
      <c r="G49" s="20">
        <f>SUM(G42:G48)</f>
        <v>3019</v>
      </c>
      <c r="H49" s="21">
        <f>SUM(H42:H48)</f>
        <v>5782</v>
      </c>
      <c r="I49" s="19">
        <f>SUM(I42:I48)</f>
        <v>0</v>
      </c>
      <c r="J49" s="20">
        <f>SUM(J42:J48)</f>
        <v>-14</v>
      </c>
      <c r="K49" s="20">
        <f>SUM(K42:K48)</f>
        <v>-7</v>
      </c>
      <c r="L49" s="21">
        <f>SUM(L42:L48)</f>
        <v>-21</v>
      </c>
      <c r="M49" s="22">
        <f>SUM(M42:M48)</f>
        <v>709</v>
      </c>
      <c r="N49" s="23">
        <f>M49/H49</f>
        <v>0.12262193012798339</v>
      </c>
      <c r="O49" s="24">
        <f>SUM(O42:O48)</f>
        <v>3207</v>
      </c>
      <c r="P49" s="23">
        <f>O49/H49</f>
        <v>0.55465236942234519</v>
      </c>
      <c r="Q49" s="24">
        <f>SUM(Q42:Q48)</f>
        <v>1866</v>
      </c>
      <c r="R49" s="25">
        <f>Q49/H49</f>
        <v>0.32272570044967142</v>
      </c>
    </row>
    <row r="50" spans="1:18" ht="16.5" customHeight="1">
      <c r="A50" s="16">
        <v>50</v>
      </c>
      <c r="B50" s="17" t="s">
        <v>18</v>
      </c>
      <c r="C50" s="16">
        <v>290</v>
      </c>
      <c r="D50" s="18" t="s">
        <v>73</v>
      </c>
      <c r="E50" s="19">
        <v>107</v>
      </c>
      <c r="F50" s="20">
        <v>143</v>
      </c>
      <c r="G50" s="20">
        <v>129</v>
      </c>
      <c r="H50" s="21">
        <v>272</v>
      </c>
      <c r="I50" s="19">
        <v>-1</v>
      </c>
      <c r="J50" s="20">
        <v>0</v>
      </c>
      <c r="K50" s="20">
        <v>-2</v>
      </c>
      <c r="L50" s="21">
        <v>-2</v>
      </c>
      <c r="M50" s="22">
        <v>16</v>
      </c>
      <c r="N50" s="23">
        <v>5.8823529411764705E-2</v>
      </c>
      <c r="O50" s="24">
        <v>172</v>
      </c>
      <c r="P50" s="23">
        <v>0.63235294117647056</v>
      </c>
      <c r="Q50" s="24">
        <v>84</v>
      </c>
      <c r="R50" s="25">
        <v>0.30882352941176472</v>
      </c>
    </row>
    <row r="51" spans="1:18" ht="16.5" customHeight="1">
      <c r="A51" s="16">
        <v>50</v>
      </c>
      <c r="B51" s="17" t="s">
        <v>18</v>
      </c>
      <c r="C51" s="16">
        <v>300</v>
      </c>
      <c r="D51" s="18" t="s">
        <v>74</v>
      </c>
      <c r="E51" s="19">
        <v>91</v>
      </c>
      <c r="F51" s="20">
        <v>119</v>
      </c>
      <c r="G51" s="20">
        <v>105</v>
      </c>
      <c r="H51" s="21">
        <v>224</v>
      </c>
      <c r="I51" s="19">
        <v>-5</v>
      </c>
      <c r="J51" s="20">
        <v>-9</v>
      </c>
      <c r="K51" s="20">
        <v>-9</v>
      </c>
      <c r="L51" s="21">
        <v>-18</v>
      </c>
      <c r="M51" s="22">
        <v>17</v>
      </c>
      <c r="N51" s="23">
        <v>7.5892857142857137E-2</v>
      </c>
      <c r="O51" s="24">
        <v>144</v>
      </c>
      <c r="P51" s="23">
        <v>0.6428571428571429</v>
      </c>
      <c r="Q51" s="24">
        <v>63</v>
      </c>
      <c r="R51" s="25">
        <v>0.28125</v>
      </c>
    </row>
    <row r="52" spans="1:18" ht="16.5" customHeight="1">
      <c r="A52" s="16">
        <v>50</v>
      </c>
      <c r="B52" s="17" t="s">
        <v>18</v>
      </c>
      <c r="C52" s="16">
        <v>310</v>
      </c>
      <c r="D52" s="18" t="s">
        <v>75</v>
      </c>
      <c r="E52" s="19">
        <v>14</v>
      </c>
      <c r="F52" s="20">
        <v>15</v>
      </c>
      <c r="G52" s="20">
        <v>16</v>
      </c>
      <c r="H52" s="21">
        <v>31</v>
      </c>
      <c r="I52" s="19">
        <v>-1</v>
      </c>
      <c r="J52" s="20">
        <v>-2</v>
      </c>
      <c r="K52" s="20">
        <v>-1</v>
      </c>
      <c r="L52" s="21">
        <v>-3</v>
      </c>
      <c r="M52" s="22">
        <v>4</v>
      </c>
      <c r="N52" s="23">
        <v>0.12903225806451613</v>
      </c>
      <c r="O52" s="24">
        <v>19</v>
      </c>
      <c r="P52" s="23">
        <v>0.61290322580645162</v>
      </c>
      <c r="Q52" s="24">
        <v>8</v>
      </c>
      <c r="R52" s="25">
        <v>0.25806451612903225</v>
      </c>
    </row>
    <row r="53" spans="1:18" ht="16.5" customHeight="1">
      <c r="A53" s="16">
        <v>50</v>
      </c>
      <c r="B53" s="17" t="s">
        <v>18</v>
      </c>
      <c r="C53" s="16">
        <v>320</v>
      </c>
      <c r="D53" s="18" t="s">
        <v>76</v>
      </c>
      <c r="E53" s="19">
        <v>6</v>
      </c>
      <c r="F53" s="20">
        <v>8</v>
      </c>
      <c r="G53" s="20">
        <v>5</v>
      </c>
      <c r="H53" s="21">
        <v>13</v>
      </c>
      <c r="I53" s="19">
        <v>0</v>
      </c>
      <c r="J53" s="20">
        <v>0</v>
      </c>
      <c r="K53" s="20">
        <v>0</v>
      </c>
      <c r="L53" s="21">
        <v>0</v>
      </c>
      <c r="M53" s="22">
        <v>0</v>
      </c>
      <c r="N53" s="23">
        <v>0</v>
      </c>
      <c r="O53" s="24">
        <v>10</v>
      </c>
      <c r="P53" s="23">
        <v>0.76923076923076927</v>
      </c>
      <c r="Q53" s="24">
        <v>3</v>
      </c>
      <c r="R53" s="25">
        <v>0.23076923076923078</v>
      </c>
    </row>
    <row r="54" spans="1:18" ht="16.5" customHeight="1">
      <c r="A54" s="16">
        <v>50</v>
      </c>
      <c r="B54" s="17" t="s">
        <v>18</v>
      </c>
      <c r="C54" s="16">
        <v>330</v>
      </c>
      <c r="D54" s="18" t="s">
        <v>77</v>
      </c>
      <c r="E54" s="19">
        <v>69</v>
      </c>
      <c r="F54" s="20">
        <v>66</v>
      </c>
      <c r="G54" s="20">
        <v>77</v>
      </c>
      <c r="H54" s="21">
        <v>143</v>
      </c>
      <c r="I54" s="19">
        <v>-3</v>
      </c>
      <c r="J54" s="20">
        <v>-3</v>
      </c>
      <c r="K54" s="20">
        <v>-4</v>
      </c>
      <c r="L54" s="21">
        <v>-7</v>
      </c>
      <c r="M54" s="22">
        <v>13</v>
      </c>
      <c r="N54" s="23">
        <v>9.0909090909090912E-2</v>
      </c>
      <c r="O54" s="24">
        <v>87</v>
      </c>
      <c r="P54" s="23">
        <v>0.60839160839160844</v>
      </c>
      <c r="Q54" s="24">
        <v>43</v>
      </c>
      <c r="R54" s="25">
        <v>0.30069930069930068</v>
      </c>
    </row>
    <row r="55" spans="1:18" ht="16.5" customHeight="1">
      <c r="A55" s="16">
        <v>50</v>
      </c>
      <c r="B55" s="17" t="s">
        <v>18</v>
      </c>
      <c r="C55" s="16">
        <v>331</v>
      </c>
      <c r="D55" s="18" t="s">
        <v>78</v>
      </c>
      <c r="E55" s="19">
        <v>26</v>
      </c>
      <c r="F55" s="20">
        <v>25</v>
      </c>
      <c r="G55" s="20">
        <v>28</v>
      </c>
      <c r="H55" s="21">
        <v>53</v>
      </c>
      <c r="I55" s="19">
        <v>-1</v>
      </c>
      <c r="J55" s="20">
        <v>-2</v>
      </c>
      <c r="K55" s="20">
        <v>0</v>
      </c>
      <c r="L55" s="21">
        <v>-2</v>
      </c>
      <c r="M55" s="22">
        <v>3</v>
      </c>
      <c r="N55" s="23">
        <v>5.6603773584905662E-2</v>
      </c>
      <c r="O55" s="24">
        <v>33</v>
      </c>
      <c r="P55" s="23">
        <v>0.62264150943396224</v>
      </c>
      <c r="Q55" s="24">
        <v>17</v>
      </c>
      <c r="R55" s="25">
        <v>0.32075471698113206</v>
      </c>
    </row>
    <row r="56" spans="1:18" ht="16.5" customHeight="1">
      <c r="A56" s="16">
        <v>50</v>
      </c>
      <c r="B56" s="17" t="s">
        <v>18</v>
      </c>
      <c r="C56" s="16">
        <v>340</v>
      </c>
      <c r="D56" s="18" t="s">
        <v>79</v>
      </c>
      <c r="E56" s="19">
        <v>27</v>
      </c>
      <c r="F56" s="20">
        <v>29</v>
      </c>
      <c r="G56" s="20">
        <v>26</v>
      </c>
      <c r="H56" s="21">
        <v>55</v>
      </c>
      <c r="I56" s="19">
        <v>0</v>
      </c>
      <c r="J56" s="20">
        <v>-1</v>
      </c>
      <c r="K56" s="20">
        <v>0</v>
      </c>
      <c r="L56" s="21">
        <v>-1</v>
      </c>
      <c r="M56" s="22">
        <v>3</v>
      </c>
      <c r="N56" s="23">
        <v>5.4545454545454543E-2</v>
      </c>
      <c r="O56" s="24">
        <v>30</v>
      </c>
      <c r="P56" s="23">
        <v>0.54545454545454541</v>
      </c>
      <c r="Q56" s="24">
        <v>22</v>
      </c>
      <c r="R56" s="25">
        <v>0.4</v>
      </c>
    </row>
    <row r="57" spans="1:18" ht="16.5" customHeight="1">
      <c r="A57" s="16">
        <v>50</v>
      </c>
      <c r="B57" s="17" t="s">
        <v>18</v>
      </c>
      <c r="C57" s="16">
        <v>350</v>
      </c>
      <c r="D57" s="18" t="s">
        <v>80</v>
      </c>
      <c r="E57" s="19">
        <v>83</v>
      </c>
      <c r="F57" s="20">
        <v>83</v>
      </c>
      <c r="G57" s="20">
        <v>83</v>
      </c>
      <c r="H57" s="21">
        <v>166</v>
      </c>
      <c r="I57" s="19">
        <v>-1</v>
      </c>
      <c r="J57" s="20">
        <v>0</v>
      </c>
      <c r="K57" s="20">
        <v>-1</v>
      </c>
      <c r="L57" s="21">
        <v>-1</v>
      </c>
      <c r="M57" s="22">
        <v>14</v>
      </c>
      <c r="N57" s="23">
        <v>8.4337349397590355E-2</v>
      </c>
      <c r="O57" s="24">
        <v>97</v>
      </c>
      <c r="P57" s="23">
        <v>0.58433734939759041</v>
      </c>
      <c r="Q57" s="24">
        <v>55</v>
      </c>
      <c r="R57" s="25">
        <v>0.33132530120481929</v>
      </c>
    </row>
    <row r="58" spans="1:18" ht="16.5" customHeight="1">
      <c r="A58" s="16">
        <v>50</v>
      </c>
      <c r="B58" s="17" t="s">
        <v>18</v>
      </c>
      <c r="C58" s="16">
        <v>360</v>
      </c>
      <c r="D58" s="18" t="s">
        <v>81</v>
      </c>
      <c r="E58" s="19">
        <v>47</v>
      </c>
      <c r="F58" s="20">
        <v>54</v>
      </c>
      <c r="G58" s="20">
        <v>52</v>
      </c>
      <c r="H58" s="21">
        <v>106</v>
      </c>
      <c r="I58" s="19">
        <v>-1</v>
      </c>
      <c r="J58" s="20">
        <v>-2</v>
      </c>
      <c r="K58" s="20">
        <v>0</v>
      </c>
      <c r="L58" s="21">
        <v>-2</v>
      </c>
      <c r="M58" s="22">
        <v>11</v>
      </c>
      <c r="N58" s="23">
        <v>0.10377358490566038</v>
      </c>
      <c r="O58" s="24">
        <v>70</v>
      </c>
      <c r="P58" s="23">
        <v>0.660377358490566</v>
      </c>
      <c r="Q58" s="24">
        <v>25</v>
      </c>
      <c r="R58" s="25">
        <v>0.23584905660377359</v>
      </c>
    </row>
    <row r="59" spans="1:18" ht="16.5" customHeight="1">
      <c r="A59" s="16">
        <v>50</v>
      </c>
      <c r="B59" s="17" t="s">
        <v>18</v>
      </c>
      <c r="C59" s="16">
        <v>370</v>
      </c>
      <c r="D59" s="18" t="s">
        <v>82</v>
      </c>
      <c r="E59" s="19">
        <v>94</v>
      </c>
      <c r="F59" s="20">
        <v>88</v>
      </c>
      <c r="G59" s="20">
        <v>88</v>
      </c>
      <c r="H59" s="21">
        <v>176</v>
      </c>
      <c r="I59" s="19">
        <v>-5</v>
      </c>
      <c r="J59" s="20">
        <v>-4</v>
      </c>
      <c r="K59" s="20">
        <v>-6</v>
      </c>
      <c r="L59" s="21">
        <v>-10</v>
      </c>
      <c r="M59" s="22">
        <v>8</v>
      </c>
      <c r="N59" s="23">
        <v>4.5454545454545456E-2</v>
      </c>
      <c r="O59" s="24">
        <v>106</v>
      </c>
      <c r="P59" s="23">
        <v>0.60227272727272729</v>
      </c>
      <c r="Q59" s="24">
        <v>62</v>
      </c>
      <c r="R59" s="25">
        <v>0.35227272727272729</v>
      </c>
    </row>
    <row r="60" spans="1:18" ht="16.5" customHeight="1">
      <c r="A60" s="16">
        <v>50</v>
      </c>
      <c r="B60" s="17" t="s">
        <v>18</v>
      </c>
      <c r="C60" s="16">
        <v>380</v>
      </c>
      <c r="D60" s="18" t="s">
        <v>83</v>
      </c>
      <c r="E60" s="19">
        <v>55</v>
      </c>
      <c r="F60" s="20">
        <v>70</v>
      </c>
      <c r="G60" s="20">
        <v>89</v>
      </c>
      <c r="H60" s="21">
        <v>159</v>
      </c>
      <c r="I60" s="19">
        <v>-1</v>
      </c>
      <c r="J60" s="20">
        <v>-1</v>
      </c>
      <c r="K60" s="20">
        <v>1</v>
      </c>
      <c r="L60" s="21">
        <v>0</v>
      </c>
      <c r="M60" s="22">
        <v>17</v>
      </c>
      <c r="N60" s="23">
        <v>0.1069182389937107</v>
      </c>
      <c r="O60" s="24">
        <v>91</v>
      </c>
      <c r="P60" s="23">
        <v>0.57232704402515722</v>
      </c>
      <c r="Q60" s="24">
        <v>51</v>
      </c>
      <c r="R60" s="25">
        <v>0.32075471698113206</v>
      </c>
    </row>
    <row r="61" spans="1:18" ht="16.5" customHeight="1">
      <c r="A61" s="16">
        <v>50</v>
      </c>
      <c r="B61" s="17" t="s">
        <v>18</v>
      </c>
      <c r="C61" s="16">
        <v>390</v>
      </c>
      <c r="D61" s="18" t="s">
        <v>84</v>
      </c>
      <c r="E61" s="19">
        <v>47</v>
      </c>
      <c r="F61" s="20">
        <v>70</v>
      </c>
      <c r="G61" s="20">
        <v>63</v>
      </c>
      <c r="H61" s="21">
        <v>133</v>
      </c>
      <c r="I61" s="19">
        <v>-1</v>
      </c>
      <c r="J61" s="20">
        <v>0</v>
      </c>
      <c r="K61" s="20">
        <v>-3</v>
      </c>
      <c r="L61" s="21">
        <v>-3</v>
      </c>
      <c r="M61" s="22">
        <v>6</v>
      </c>
      <c r="N61" s="23">
        <v>4.5112781954887216E-2</v>
      </c>
      <c r="O61" s="24">
        <v>95</v>
      </c>
      <c r="P61" s="23">
        <v>0.7142857142857143</v>
      </c>
      <c r="Q61" s="24">
        <v>32</v>
      </c>
      <c r="R61" s="25">
        <v>0.24060150375939848</v>
      </c>
    </row>
    <row r="62" spans="1:18" ht="16.5" customHeight="1">
      <c r="A62" s="16">
        <v>50</v>
      </c>
      <c r="B62" s="17" t="s">
        <v>18</v>
      </c>
      <c r="C62" s="16">
        <v>400</v>
      </c>
      <c r="D62" s="18" t="s">
        <v>85</v>
      </c>
      <c r="E62" s="19">
        <v>64</v>
      </c>
      <c r="F62" s="20">
        <v>83</v>
      </c>
      <c r="G62" s="20">
        <v>103</v>
      </c>
      <c r="H62" s="21">
        <v>186</v>
      </c>
      <c r="I62" s="19">
        <v>2</v>
      </c>
      <c r="J62" s="20">
        <v>2</v>
      </c>
      <c r="K62" s="20">
        <v>2</v>
      </c>
      <c r="L62" s="21">
        <v>4</v>
      </c>
      <c r="M62" s="22">
        <v>10</v>
      </c>
      <c r="N62" s="23">
        <v>5.3763440860215055E-2</v>
      </c>
      <c r="O62" s="24">
        <v>114</v>
      </c>
      <c r="P62" s="23">
        <v>0.61290322580645162</v>
      </c>
      <c r="Q62" s="24">
        <v>62</v>
      </c>
      <c r="R62" s="25">
        <v>0.33333333333333331</v>
      </c>
    </row>
    <row r="63" spans="1:18" ht="16.5" customHeight="1">
      <c r="A63" s="16">
        <v>50</v>
      </c>
      <c r="B63" s="17" t="s">
        <v>18</v>
      </c>
      <c r="C63" s="16">
        <v>410</v>
      </c>
      <c r="D63" s="18" t="s">
        <v>86</v>
      </c>
      <c r="E63" s="19">
        <v>145</v>
      </c>
      <c r="F63" s="20">
        <v>182</v>
      </c>
      <c r="G63" s="20">
        <v>198</v>
      </c>
      <c r="H63" s="21">
        <v>380</v>
      </c>
      <c r="I63" s="19">
        <v>1</v>
      </c>
      <c r="J63" s="20">
        <v>0</v>
      </c>
      <c r="K63" s="20">
        <v>3</v>
      </c>
      <c r="L63" s="21">
        <v>3</v>
      </c>
      <c r="M63" s="22">
        <v>32</v>
      </c>
      <c r="N63" s="23">
        <v>8.4210526315789472E-2</v>
      </c>
      <c r="O63" s="24">
        <v>208</v>
      </c>
      <c r="P63" s="23">
        <v>0.54736842105263162</v>
      </c>
      <c r="Q63" s="24">
        <v>140</v>
      </c>
      <c r="R63" s="25">
        <v>0.36842105263157893</v>
      </c>
    </row>
    <row r="64" spans="1:18" ht="16.5" customHeight="1">
      <c r="A64" s="16">
        <v>50</v>
      </c>
      <c r="B64" s="17" t="s">
        <v>18</v>
      </c>
      <c r="C64" s="16">
        <v>420</v>
      </c>
      <c r="D64" s="18" t="s">
        <v>87</v>
      </c>
      <c r="E64" s="19">
        <v>121</v>
      </c>
      <c r="F64" s="20">
        <v>176</v>
      </c>
      <c r="G64" s="20">
        <v>180</v>
      </c>
      <c r="H64" s="21">
        <v>356</v>
      </c>
      <c r="I64" s="19">
        <v>1</v>
      </c>
      <c r="J64" s="20">
        <v>2</v>
      </c>
      <c r="K64" s="20">
        <v>0</v>
      </c>
      <c r="L64" s="21">
        <v>2</v>
      </c>
      <c r="M64" s="22">
        <v>29</v>
      </c>
      <c r="N64" s="23">
        <v>8.1460674157303375E-2</v>
      </c>
      <c r="O64" s="24">
        <v>197</v>
      </c>
      <c r="P64" s="23">
        <v>0.5533707865168539</v>
      </c>
      <c r="Q64" s="24">
        <v>130</v>
      </c>
      <c r="R64" s="25">
        <v>0.3651685393258427</v>
      </c>
    </row>
    <row r="65" spans="1:18" ht="16.5" customHeight="1">
      <c r="A65" s="16"/>
      <c r="B65" s="17" t="s">
        <v>181</v>
      </c>
      <c r="C65" s="16"/>
      <c r="D65" s="18"/>
      <c r="E65" s="19">
        <f>SUM(E50:E64)</f>
        <v>996</v>
      </c>
      <c r="F65" s="20">
        <f>SUM(F50:F64)</f>
        <v>1211</v>
      </c>
      <c r="G65" s="20">
        <f>SUM(G50:G64)</f>
        <v>1242</v>
      </c>
      <c r="H65" s="21">
        <f>SUM(H50:H64)</f>
        <v>2453</v>
      </c>
      <c r="I65" s="19">
        <f>SUM(I50:I64)</f>
        <v>-16</v>
      </c>
      <c r="J65" s="20">
        <f>SUM(J50:J64)</f>
        <v>-20</v>
      </c>
      <c r="K65" s="20">
        <f>SUM(K50:K64)</f>
        <v>-20</v>
      </c>
      <c r="L65" s="21">
        <f>SUM(L50:L64)</f>
        <v>-40</v>
      </c>
      <c r="M65" s="22">
        <f>SUM(M50:M64)</f>
        <v>183</v>
      </c>
      <c r="N65" s="23">
        <f>M65/H65</f>
        <v>7.4602527517325726E-2</v>
      </c>
      <c r="O65" s="24">
        <f>SUM(O50:O64)</f>
        <v>1473</v>
      </c>
      <c r="P65" s="23">
        <f>O65/H65</f>
        <v>0.60048919690175295</v>
      </c>
      <c r="Q65" s="24">
        <f>SUM(Q50:Q64)</f>
        <v>797</v>
      </c>
      <c r="R65" s="25">
        <f>Q65/H65</f>
        <v>0.32490827558092134</v>
      </c>
    </row>
    <row r="66" spans="1:18" ht="16.5" customHeight="1">
      <c r="A66" s="16">
        <v>60</v>
      </c>
      <c r="B66" s="17" t="s">
        <v>19</v>
      </c>
      <c r="C66" s="16">
        <v>430</v>
      </c>
      <c r="D66" s="18" t="s">
        <v>88</v>
      </c>
      <c r="E66" s="19">
        <v>140</v>
      </c>
      <c r="F66" s="20">
        <v>187</v>
      </c>
      <c r="G66" s="20">
        <v>207</v>
      </c>
      <c r="H66" s="21">
        <v>394</v>
      </c>
      <c r="I66" s="19">
        <v>1</v>
      </c>
      <c r="J66" s="20">
        <v>-1</v>
      </c>
      <c r="K66" s="20">
        <v>-4</v>
      </c>
      <c r="L66" s="21">
        <v>-5</v>
      </c>
      <c r="M66" s="22">
        <v>55</v>
      </c>
      <c r="N66" s="23">
        <v>0.13959390862944163</v>
      </c>
      <c r="O66" s="24">
        <v>249</v>
      </c>
      <c r="P66" s="23">
        <v>0.63197969543147203</v>
      </c>
      <c r="Q66" s="24">
        <v>90</v>
      </c>
      <c r="R66" s="25">
        <v>0.22842639593908629</v>
      </c>
    </row>
    <row r="67" spans="1:18" ht="16.5" customHeight="1">
      <c r="A67" s="16">
        <v>60</v>
      </c>
      <c r="B67" s="17" t="s">
        <v>19</v>
      </c>
      <c r="C67" s="16">
        <v>440</v>
      </c>
      <c r="D67" s="18" t="s">
        <v>89</v>
      </c>
      <c r="E67" s="19">
        <v>34</v>
      </c>
      <c r="F67" s="20">
        <v>61</v>
      </c>
      <c r="G67" s="20">
        <v>74</v>
      </c>
      <c r="H67" s="21">
        <v>135</v>
      </c>
      <c r="I67" s="19">
        <v>0</v>
      </c>
      <c r="J67" s="20">
        <v>0</v>
      </c>
      <c r="K67" s="20">
        <v>0</v>
      </c>
      <c r="L67" s="21">
        <v>0</v>
      </c>
      <c r="M67" s="22">
        <v>15</v>
      </c>
      <c r="N67" s="23">
        <v>0.1111111111111111</v>
      </c>
      <c r="O67" s="24">
        <v>78</v>
      </c>
      <c r="P67" s="23">
        <v>0.57777777777777772</v>
      </c>
      <c r="Q67" s="24">
        <v>42</v>
      </c>
      <c r="R67" s="25">
        <v>0.31111111111111112</v>
      </c>
    </row>
    <row r="68" spans="1:18" ht="16.5" customHeight="1">
      <c r="A68" s="16">
        <v>60</v>
      </c>
      <c r="B68" s="17" t="s">
        <v>19</v>
      </c>
      <c r="C68" s="16">
        <v>450</v>
      </c>
      <c r="D68" s="18" t="s">
        <v>90</v>
      </c>
      <c r="E68" s="19">
        <v>16</v>
      </c>
      <c r="F68" s="20">
        <v>23</v>
      </c>
      <c r="G68" s="20">
        <v>24</v>
      </c>
      <c r="H68" s="21">
        <v>47</v>
      </c>
      <c r="I68" s="19">
        <v>0</v>
      </c>
      <c r="J68" s="20">
        <v>0</v>
      </c>
      <c r="K68" s="20">
        <v>0</v>
      </c>
      <c r="L68" s="21">
        <v>0</v>
      </c>
      <c r="M68" s="22">
        <v>6</v>
      </c>
      <c r="N68" s="23">
        <v>0.1276595744680851</v>
      </c>
      <c r="O68" s="24">
        <v>24</v>
      </c>
      <c r="P68" s="23">
        <v>0.51063829787234039</v>
      </c>
      <c r="Q68" s="24">
        <v>17</v>
      </c>
      <c r="R68" s="25">
        <v>0.36170212765957449</v>
      </c>
    </row>
    <row r="69" spans="1:18" ht="16.5" customHeight="1">
      <c r="A69" s="16">
        <v>60</v>
      </c>
      <c r="B69" s="17" t="s">
        <v>19</v>
      </c>
      <c r="C69" s="16">
        <v>460</v>
      </c>
      <c r="D69" s="18" t="s">
        <v>91</v>
      </c>
      <c r="E69" s="19">
        <v>60</v>
      </c>
      <c r="F69" s="20">
        <v>102</v>
      </c>
      <c r="G69" s="20">
        <v>110</v>
      </c>
      <c r="H69" s="21">
        <v>212</v>
      </c>
      <c r="I69" s="19">
        <v>0</v>
      </c>
      <c r="J69" s="20">
        <v>-1</v>
      </c>
      <c r="K69" s="20">
        <v>-1</v>
      </c>
      <c r="L69" s="21">
        <v>-2</v>
      </c>
      <c r="M69" s="22">
        <v>22</v>
      </c>
      <c r="N69" s="23">
        <v>0.10377358490566038</v>
      </c>
      <c r="O69" s="24">
        <v>130</v>
      </c>
      <c r="P69" s="23">
        <v>0.6132075471698113</v>
      </c>
      <c r="Q69" s="24">
        <v>60</v>
      </c>
      <c r="R69" s="25">
        <v>0.28301886792452829</v>
      </c>
    </row>
    <row r="70" spans="1:18" ht="16.5" customHeight="1">
      <c r="A70" s="16">
        <v>60</v>
      </c>
      <c r="B70" s="17" t="s">
        <v>19</v>
      </c>
      <c r="C70" s="16">
        <v>470</v>
      </c>
      <c r="D70" s="18" t="s">
        <v>92</v>
      </c>
      <c r="E70" s="19">
        <v>89</v>
      </c>
      <c r="F70" s="20">
        <v>138</v>
      </c>
      <c r="G70" s="20">
        <v>165</v>
      </c>
      <c r="H70" s="21">
        <v>303</v>
      </c>
      <c r="I70" s="19">
        <v>0</v>
      </c>
      <c r="J70" s="20">
        <v>-2</v>
      </c>
      <c r="K70" s="20">
        <v>-1</v>
      </c>
      <c r="L70" s="21">
        <v>-3</v>
      </c>
      <c r="M70" s="22">
        <v>37</v>
      </c>
      <c r="N70" s="23">
        <v>0.12211221122112212</v>
      </c>
      <c r="O70" s="24">
        <v>172</v>
      </c>
      <c r="P70" s="23">
        <v>0.56765676567656764</v>
      </c>
      <c r="Q70" s="24">
        <v>94</v>
      </c>
      <c r="R70" s="25">
        <v>0.31023102310231021</v>
      </c>
    </row>
    <row r="71" spans="1:18" ht="16.5" customHeight="1">
      <c r="A71" s="16">
        <v>60</v>
      </c>
      <c r="B71" s="17" t="s">
        <v>19</v>
      </c>
      <c r="C71" s="16">
        <v>480</v>
      </c>
      <c r="D71" s="18" t="s">
        <v>93</v>
      </c>
      <c r="E71" s="19">
        <v>71</v>
      </c>
      <c r="F71" s="20">
        <v>117</v>
      </c>
      <c r="G71" s="20">
        <v>108</v>
      </c>
      <c r="H71" s="21">
        <v>225</v>
      </c>
      <c r="I71" s="19">
        <v>1</v>
      </c>
      <c r="J71" s="20">
        <v>2</v>
      </c>
      <c r="K71" s="20">
        <v>-2</v>
      </c>
      <c r="L71" s="21">
        <v>0</v>
      </c>
      <c r="M71" s="22">
        <v>29</v>
      </c>
      <c r="N71" s="23">
        <v>0.12888888888888889</v>
      </c>
      <c r="O71" s="24">
        <v>123</v>
      </c>
      <c r="P71" s="23">
        <v>0.54666666666666663</v>
      </c>
      <c r="Q71" s="24">
        <v>73</v>
      </c>
      <c r="R71" s="25">
        <v>0.32444444444444442</v>
      </c>
    </row>
    <row r="72" spans="1:18" ht="16.5" customHeight="1">
      <c r="A72" s="16">
        <v>60</v>
      </c>
      <c r="B72" s="17" t="s">
        <v>19</v>
      </c>
      <c r="C72" s="16">
        <v>490</v>
      </c>
      <c r="D72" s="18" t="s">
        <v>94</v>
      </c>
      <c r="E72" s="19">
        <v>45</v>
      </c>
      <c r="F72" s="20">
        <v>66</v>
      </c>
      <c r="G72" s="20">
        <v>49</v>
      </c>
      <c r="H72" s="21">
        <v>115</v>
      </c>
      <c r="I72" s="19">
        <v>-2</v>
      </c>
      <c r="J72" s="20">
        <v>-2</v>
      </c>
      <c r="K72" s="20">
        <v>-2</v>
      </c>
      <c r="L72" s="21">
        <v>-4</v>
      </c>
      <c r="M72" s="22">
        <v>10</v>
      </c>
      <c r="N72" s="23">
        <v>8.6956521739130432E-2</v>
      </c>
      <c r="O72" s="24">
        <v>69</v>
      </c>
      <c r="P72" s="23">
        <v>0.6</v>
      </c>
      <c r="Q72" s="24">
        <v>36</v>
      </c>
      <c r="R72" s="25">
        <v>0.31304347826086959</v>
      </c>
    </row>
    <row r="73" spans="1:18" ht="16.5" customHeight="1">
      <c r="A73" s="16"/>
      <c r="B73" s="17" t="s">
        <v>181</v>
      </c>
      <c r="C73" s="16"/>
      <c r="D73" s="18"/>
      <c r="E73" s="19">
        <f>SUM(E66:E72)</f>
        <v>455</v>
      </c>
      <c r="F73" s="20">
        <f>SUM(F66:F72)</f>
        <v>694</v>
      </c>
      <c r="G73" s="20">
        <f>SUM(G66:G72)</f>
        <v>737</v>
      </c>
      <c r="H73" s="21">
        <f>SUM(H66:H72)</f>
        <v>1431</v>
      </c>
      <c r="I73" s="19">
        <f>SUM(I66:I72)</f>
        <v>0</v>
      </c>
      <c r="J73" s="20">
        <f>SUM(J66:J72)</f>
        <v>-4</v>
      </c>
      <c r="K73" s="20">
        <f>SUM(K66:K72)</f>
        <v>-10</v>
      </c>
      <c r="L73" s="21">
        <f>SUM(L66:L72)</f>
        <v>-14</v>
      </c>
      <c r="M73" s="22">
        <f>SUM(M66:M72)</f>
        <v>174</v>
      </c>
      <c r="N73" s="23">
        <f>M73/H73</f>
        <v>0.12159329140461216</v>
      </c>
      <c r="O73" s="24">
        <f>SUM(O66:O72)</f>
        <v>845</v>
      </c>
      <c r="P73" s="23">
        <f>O73/H73</f>
        <v>0.59049615653389242</v>
      </c>
      <c r="Q73" s="24">
        <f>SUM(Q66:Q72)</f>
        <v>412</v>
      </c>
      <c r="R73" s="25">
        <f>Q73/H73</f>
        <v>0.28791055206149546</v>
      </c>
    </row>
    <row r="74" spans="1:18" ht="16.5" customHeight="1">
      <c r="A74" s="16">
        <v>70</v>
      </c>
      <c r="B74" s="17" t="s">
        <v>20</v>
      </c>
      <c r="C74" s="16">
        <v>491</v>
      </c>
      <c r="D74" s="18" t="s">
        <v>95</v>
      </c>
      <c r="E74" s="19">
        <v>141</v>
      </c>
      <c r="F74" s="20">
        <v>169</v>
      </c>
      <c r="G74" s="20">
        <v>169</v>
      </c>
      <c r="H74" s="21">
        <v>338</v>
      </c>
      <c r="I74" s="19">
        <v>0</v>
      </c>
      <c r="J74" s="20">
        <v>0</v>
      </c>
      <c r="K74" s="20">
        <v>-1</v>
      </c>
      <c r="L74" s="21">
        <v>-1</v>
      </c>
      <c r="M74" s="22">
        <v>55</v>
      </c>
      <c r="N74" s="23">
        <v>0.16272189349112426</v>
      </c>
      <c r="O74" s="24">
        <v>203</v>
      </c>
      <c r="P74" s="23">
        <v>0.60059171597633132</v>
      </c>
      <c r="Q74" s="24">
        <v>80</v>
      </c>
      <c r="R74" s="25">
        <v>0.23668639053254437</v>
      </c>
    </row>
    <row r="75" spans="1:18" ht="16.5" customHeight="1">
      <c r="A75" s="16">
        <v>70</v>
      </c>
      <c r="B75" s="17" t="s">
        <v>20</v>
      </c>
      <c r="C75" s="16">
        <v>492</v>
      </c>
      <c r="D75" s="18" t="s">
        <v>96</v>
      </c>
      <c r="E75" s="19">
        <v>245</v>
      </c>
      <c r="F75" s="20">
        <v>293</v>
      </c>
      <c r="G75" s="20">
        <v>289</v>
      </c>
      <c r="H75" s="21">
        <v>582</v>
      </c>
      <c r="I75" s="19">
        <v>3</v>
      </c>
      <c r="J75" s="20">
        <v>5</v>
      </c>
      <c r="K75" s="20">
        <v>6</v>
      </c>
      <c r="L75" s="21">
        <v>11</v>
      </c>
      <c r="M75" s="22">
        <v>113</v>
      </c>
      <c r="N75" s="23">
        <v>0.19415807560137457</v>
      </c>
      <c r="O75" s="24">
        <v>433</v>
      </c>
      <c r="P75" s="23">
        <v>0.74398625429553267</v>
      </c>
      <c r="Q75" s="24">
        <v>36</v>
      </c>
      <c r="R75" s="25">
        <v>6.1855670103092786E-2</v>
      </c>
    </row>
    <row r="76" spans="1:18" ht="16.5" customHeight="1">
      <c r="A76" s="16">
        <v>70</v>
      </c>
      <c r="B76" s="17" t="s">
        <v>20</v>
      </c>
      <c r="C76" s="16">
        <v>493</v>
      </c>
      <c r="D76" s="18" t="s">
        <v>97</v>
      </c>
      <c r="E76" s="19">
        <v>259</v>
      </c>
      <c r="F76" s="20">
        <v>361</v>
      </c>
      <c r="G76" s="20">
        <v>387</v>
      </c>
      <c r="H76" s="21">
        <v>748</v>
      </c>
      <c r="I76" s="19">
        <v>4</v>
      </c>
      <c r="J76" s="20">
        <v>2</v>
      </c>
      <c r="K76" s="20">
        <v>11</v>
      </c>
      <c r="L76" s="21">
        <v>13</v>
      </c>
      <c r="M76" s="22">
        <v>225</v>
      </c>
      <c r="N76" s="23">
        <v>0.30080213903743314</v>
      </c>
      <c r="O76" s="24">
        <v>479</v>
      </c>
      <c r="P76" s="23">
        <v>0.64037433155080214</v>
      </c>
      <c r="Q76" s="24">
        <v>44</v>
      </c>
      <c r="R76" s="25">
        <v>5.8823529411764705E-2</v>
      </c>
    </row>
    <row r="77" spans="1:18" ht="16.5" customHeight="1">
      <c r="A77" s="16">
        <v>70</v>
      </c>
      <c r="B77" s="17" t="s">
        <v>20</v>
      </c>
      <c r="C77" s="16">
        <v>494</v>
      </c>
      <c r="D77" s="18" t="s">
        <v>98</v>
      </c>
      <c r="E77" s="19">
        <v>242</v>
      </c>
      <c r="F77" s="20">
        <v>364</v>
      </c>
      <c r="G77" s="20">
        <v>365</v>
      </c>
      <c r="H77" s="21">
        <v>729</v>
      </c>
      <c r="I77" s="19">
        <v>17</v>
      </c>
      <c r="J77" s="20">
        <v>23</v>
      </c>
      <c r="K77" s="20">
        <v>25</v>
      </c>
      <c r="L77" s="21">
        <v>48</v>
      </c>
      <c r="M77" s="22">
        <v>230</v>
      </c>
      <c r="N77" s="23">
        <v>0.31550068587105623</v>
      </c>
      <c r="O77" s="24">
        <v>460</v>
      </c>
      <c r="P77" s="23">
        <v>0.63100137174211246</v>
      </c>
      <c r="Q77" s="24">
        <v>39</v>
      </c>
      <c r="R77" s="25">
        <v>5.3497942386831275E-2</v>
      </c>
    </row>
    <row r="78" spans="1:18" ht="16.5" customHeight="1">
      <c r="A78" s="16">
        <v>70</v>
      </c>
      <c r="B78" s="17" t="s">
        <v>20</v>
      </c>
      <c r="C78" s="16">
        <v>495</v>
      </c>
      <c r="D78" s="18" t="s">
        <v>99</v>
      </c>
      <c r="E78" s="19">
        <v>276</v>
      </c>
      <c r="F78" s="20">
        <v>367</v>
      </c>
      <c r="G78" s="20">
        <v>345</v>
      </c>
      <c r="H78" s="21">
        <v>712</v>
      </c>
      <c r="I78" s="19">
        <v>8</v>
      </c>
      <c r="J78" s="20">
        <v>11</v>
      </c>
      <c r="K78" s="20">
        <v>15</v>
      </c>
      <c r="L78" s="21">
        <v>26</v>
      </c>
      <c r="M78" s="22">
        <v>159</v>
      </c>
      <c r="N78" s="23">
        <v>0.22331460674157302</v>
      </c>
      <c r="O78" s="24">
        <v>479</v>
      </c>
      <c r="P78" s="23">
        <v>0.672752808988764</v>
      </c>
      <c r="Q78" s="24">
        <v>74</v>
      </c>
      <c r="R78" s="25">
        <v>0.10393258426966293</v>
      </c>
    </row>
    <row r="79" spans="1:18" ht="16.5" customHeight="1">
      <c r="A79" s="16">
        <v>70</v>
      </c>
      <c r="B79" s="17" t="s">
        <v>20</v>
      </c>
      <c r="C79" s="16">
        <v>496</v>
      </c>
      <c r="D79" s="18" t="s">
        <v>100</v>
      </c>
      <c r="E79" s="19">
        <v>255</v>
      </c>
      <c r="F79" s="20">
        <v>331</v>
      </c>
      <c r="G79" s="20">
        <v>305</v>
      </c>
      <c r="H79" s="21">
        <v>636</v>
      </c>
      <c r="I79" s="19">
        <v>17</v>
      </c>
      <c r="J79" s="20">
        <v>18</v>
      </c>
      <c r="K79" s="20">
        <v>15</v>
      </c>
      <c r="L79" s="21">
        <v>33</v>
      </c>
      <c r="M79" s="22">
        <v>176</v>
      </c>
      <c r="N79" s="23">
        <v>0.27672955974842767</v>
      </c>
      <c r="O79" s="24">
        <v>436</v>
      </c>
      <c r="P79" s="23">
        <v>0.68553459119496851</v>
      </c>
      <c r="Q79" s="24">
        <v>24</v>
      </c>
      <c r="R79" s="25">
        <v>3.7735849056603772E-2</v>
      </c>
    </row>
    <row r="80" spans="1:18" ht="16.5" customHeight="1">
      <c r="A80" s="16">
        <v>70</v>
      </c>
      <c r="B80" s="17" t="s">
        <v>20</v>
      </c>
      <c r="C80" s="16">
        <v>497</v>
      </c>
      <c r="D80" s="18" t="s">
        <v>101</v>
      </c>
      <c r="E80" s="19">
        <v>216</v>
      </c>
      <c r="F80" s="20">
        <v>344</v>
      </c>
      <c r="G80" s="20">
        <v>358</v>
      </c>
      <c r="H80" s="21">
        <v>702</v>
      </c>
      <c r="I80" s="19">
        <v>4</v>
      </c>
      <c r="J80" s="20">
        <v>4</v>
      </c>
      <c r="K80" s="20">
        <v>7</v>
      </c>
      <c r="L80" s="21">
        <v>11</v>
      </c>
      <c r="M80" s="22">
        <v>243</v>
      </c>
      <c r="N80" s="23">
        <v>0.34615384615384615</v>
      </c>
      <c r="O80" s="24">
        <v>428</v>
      </c>
      <c r="P80" s="23">
        <v>0.6096866096866097</v>
      </c>
      <c r="Q80" s="24">
        <v>31</v>
      </c>
      <c r="R80" s="25">
        <v>4.4159544159544158E-2</v>
      </c>
    </row>
    <row r="81" spans="1:18" ht="16.5" customHeight="1">
      <c r="A81" s="16">
        <v>70</v>
      </c>
      <c r="B81" s="17" t="s">
        <v>20</v>
      </c>
      <c r="C81" s="16">
        <v>498</v>
      </c>
      <c r="D81" s="18" t="s">
        <v>102</v>
      </c>
      <c r="E81" s="19">
        <v>292</v>
      </c>
      <c r="F81" s="20">
        <v>392</v>
      </c>
      <c r="G81" s="20">
        <v>397</v>
      </c>
      <c r="H81" s="21">
        <v>789</v>
      </c>
      <c r="I81" s="19">
        <v>5</v>
      </c>
      <c r="J81" s="20">
        <v>10</v>
      </c>
      <c r="K81" s="20">
        <v>6</v>
      </c>
      <c r="L81" s="21">
        <v>16</v>
      </c>
      <c r="M81" s="22">
        <v>242</v>
      </c>
      <c r="N81" s="23">
        <v>0.30671736375158426</v>
      </c>
      <c r="O81" s="24">
        <v>473</v>
      </c>
      <c r="P81" s="23">
        <v>0.59949302915082381</v>
      </c>
      <c r="Q81" s="24">
        <v>74</v>
      </c>
      <c r="R81" s="25">
        <v>9.378960709759189E-2</v>
      </c>
    </row>
    <row r="82" spans="1:18" ht="16.5" customHeight="1">
      <c r="A82" s="16"/>
      <c r="B82" s="17" t="s">
        <v>181</v>
      </c>
      <c r="C82" s="16"/>
      <c r="D82" s="18"/>
      <c r="E82" s="19">
        <f>SUM(E74:E81)</f>
        <v>1926</v>
      </c>
      <c r="F82" s="20">
        <f>SUM(F74:F81)</f>
        <v>2621</v>
      </c>
      <c r="G82" s="20">
        <f>SUM(G74:G81)</f>
        <v>2615</v>
      </c>
      <c r="H82" s="21">
        <f>SUM(H74:H81)</f>
        <v>5236</v>
      </c>
      <c r="I82" s="19">
        <f>SUM(I74:I81)</f>
        <v>58</v>
      </c>
      <c r="J82" s="20">
        <f>SUM(J74:J81)</f>
        <v>73</v>
      </c>
      <c r="K82" s="20">
        <f>SUM(K74:K81)</f>
        <v>84</v>
      </c>
      <c r="L82" s="21">
        <f>SUM(L74:L81)</f>
        <v>157</v>
      </c>
      <c r="M82" s="22">
        <f>SUM(M74:M81)</f>
        <v>1443</v>
      </c>
      <c r="N82" s="23">
        <f>M82/H82</f>
        <v>0.27559205500381972</v>
      </c>
      <c r="O82" s="24">
        <f>SUM(O74:O81)</f>
        <v>3391</v>
      </c>
      <c r="P82" s="23">
        <f>O82/H82</f>
        <v>0.64763177998472121</v>
      </c>
      <c r="Q82" s="24">
        <f>SUM(Q74:Q81)</f>
        <v>402</v>
      </c>
      <c r="R82" s="25">
        <f>Q82/H82</f>
        <v>7.6776165011459133E-2</v>
      </c>
    </row>
    <row r="83" spans="1:18" ht="16.5" customHeight="1">
      <c r="A83" s="16">
        <v>80</v>
      </c>
      <c r="B83" s="17" t="s">
        <v>21</v>
      </c>
      <c r="C83" s="16">
        <v>500</v>
      </c>
      <c r="D83" s="18" t="s">
        <v>103</v>
      </c>
      <c r="E83" s="19">
        <v>132</v>
      </c>
      <c r="F83" s="20">
        <v>180</v>
      </c>
      <c r="G83" s="20">
        <v>165</v>
      </c>
      <c r="H83" s="21">
        <v>345</v>
      </c>
      <c r="I83" s="19">
        <v>0</v>
      </c>
      <c r="J83" s="20">
        <v>-2</v>
      </c>
      <c r="K83" s="20">
        <v>-3</v>
      </c>
      <c r="L83" s="21">
        <v>-5</v>
      </c>
      <c r="M83" s="22">
        <v>46</v>
      </c>
      <c r="N83" s="23">
        <v>0.13333333333333333</v>
      </c>
      <c r="O83" s="24">
        <v>219</v>
      </c>
      <c r="P83" s="23">
        <v>0.63478260869565217</v>
      </c>
      <c r="Q83" s="24">
        <v>80</v>
      </c>
      <c r="R83" s="25">
        <v>0.2318840579710145</v>
      </c>
    </row>
    <row r="84" spans="1:18" ht="16.5" customHeight="1">
      <c r="A84" s="16">
        <v>80</v>
      </c>
      <c r="B84" s="17" t="s">
        <v>21</v>
      </c>
      <c r="C84" s="16">
        <v>501</v>
      </c>
      <c r="D84" s="18" t="s">
        <v>104</v>
      </c>
      <c r="E84" s="19">
        <v>154</v>
      </c>
      <c r="F84" s="20">
        <v>179</v>
      </c>
      <c r="G84" s="20">
        <v>162</v>
      </c>
      <c r="H84" s="21">
        <v>341</v>
      </c>
      <c r="I84" s="19">
        <v>1</v>
      </c>
      <c r="J84" s="20">
        <v>-2</v>
      </c>
      <c r="K84" s="20">
        <v>-1</v>
      </c>
      <c r="L84" s="21">
        <v>-3</v>
      </c>
      <c r="M84" s="22">
        <v>55</v>
      </c>
      <c r="N84" s="23">
        <v>0.16129032258064516</v>
      </c>
      <c r="O84" s="24">
        <v>185</v>
      </c>
      <c r="P84" s="23">
        <v>0.54252199413489732</v>
      </c>
      <c r="Q84" s="24">
        <v>101</v>
      </c>
      <c r="R84" s="25">
        <v>0.29618768328445749</v>
      </c>
    </row>
    <row r="85" spans="1:18" ht="16.5" customHeight="1">
      <c r="A85" s="16">
        <v>80</v>
      </c>
      <c r="B85" s="17" t="s">
        <v>21</v>
      </c>
      <c r="C85" s="16">
        <v>510</v>
      </c>
      <c r="D85" s="18" t="s">
        <v>105</v>
      </c>
      <c r="E85" s="19">
        <v>61</v>
      </c>
      <c r="F85" s="20">
        <v>60</v>
      </c>
      <c r="G85" s="20">
        <v>74</v>
      </c>
      <c r="H85" s="21">
        <v>134</v>
      </c>
      <c r="I85" s="19">
        <v>0</v>
      </c>
      <c r="J85" s="20">
        <v>1</v>
      </c>
      <c r="K85" s="20">
        <v>-4</v>
      </c>
      <c r="L85" s="21">
        <v>-3</v>
      </c>
      <c r="M85" s="22">
        <v>10</v>
      </c>
      <c r="N85" s="23">
        <v>7.4626865671641784E-2</v>
      </c>
      <c r="O85" s="24">
        <v>98</v>
      </c>
      <c r="P85" s="23">
        <v>0.73134328358208955</v>
      </c>
      <c r="Q85" s="24">
        <v>26</v>
      </c>
      <c r="R85" s="25">
        <v>0.19402985074626866</v>
      </c>
    </row>
    <row r="86" spans="1:18" ht="16.5" customHeight="1">
      <c r="A86" s="16">
        <v>80</v>
      </c>
      <c r="B86" s="17" t="s">
        <v>21</v>
      </c>
      <c r="C86" s="16">
        <v>520</v>
      </c>
      <c r="D86" s="18" t="s">
        <v>106</v>
      </c>
      <c r="E86" s="19">
        <v>310</v>
      </c>
      <c r="F86" s="20">
        <v>380</v>
      </c>
      <c r="G86" s="20">
        <v>393</v>
      </c>
      <c r="H86" s="21">
        <v>773</v>
      </c>
      <c r="I86" s="19">
        <v>9</v>
      </c>
      <c r="J86" s="20">
        <v>13</v>
      </c>
      <c r="K86" s="20">
        <v>7</v>
      </c>
      <c r="L86" s="21">
        <v>20</v>
      </c>
      <c r="M86" s="22">
        <v>126</v>
      </c>
      <c r="N86" s="23">
        <v>0.16300129366106081</v>
      </c>
      <c r="O86" s="24">
        <v>510</v>
      </c>
      <c r="P86" s="23">
        <v>0.65976714100905565</v>
      </c>
      <c r="Q86" s="24">
        <v>137</v>
      </c>
      <c r="R86" s="25">
        <v>0.17723156532988357</v>
      </c>
    </row>
    <row r="87" spans="1:18" ht="16.5" customHeight="1">
      <c r="A87" s="16">
        <v>80</v>
      </c>
      <c r="B87" s="17" t="s">
        <v>21</v>
      </c>
      <c r="C87" s="16">
        <v>530</v>
      </c>
      <c r="D87" s="18" t="s">
        <v>107</v>
      </c>
      <c r="E87" s="19">
        <v>228</v>
      </c>
      <c r="F87" s="20">
        <v>264</v>
      </c>
      <c r="G87" s="20">
        <v>259</v>
      </c>
      <c r="H87" s="21">
        <v>523</v>
      </c>
      <c r="I87" s="19">
        <v>6</v>
      </c>
      <c r="J87" s="20">
        <v>5</v>
      </c>
      <c r="K87" s="20">
        <v>2</v>
      </c>
      <c r="L87" s="21">
        <v>7</v>
      </c>
      <c r="M87" s="22">
        <v>59</v>
      </c>
      <c r="N87" s="23">
        <v>0.11281070745697896</v>
      </c>
      <c r="O87" s="24">
        <v>366</v>
      </c>
      <c r="P87" s="23">
        <v>0.69980879541108987</v>
      </c>
      <c r="Q87" s="24">
        <v>98</v>
      </c>
      <c r="R87" s="25">
        <v>0.18738049713193117</v>
      </c>
    </row>
    <row r="88" spans="1:18" ht="16.5" customHeight="1">
      <c r="A88" s="16">
        <v>80</v>
      </c>
      <c r="B88" s="17" t="s">
        <v>21</v>
      </c>
      <c r="C88" s="16">
        <v>540</v>
      </c>
      <c r="D88" s="18" t="s">
        <v>108</v>
      </c>
      <c r="E88" s="19">
        <v>122</v>
      </c>
      <c r="F88" s="20">
        <v>149</v>
      </c>
      <c r="G88" s="20">
        <v>154</v>
      </c>
      <c r="H88" s="21">
        <v>303</v>
      </c>
      <c r="I88" s="19">
        <v>-2</v>
      </c>
      <c r="J88" s="20">
        <v>1</v>
      </c>
      <c r="K88" s="20">
        <v>-1</v>
      </c>
      <c r="L88" s="21">
        <v>0</v>
      </c>
      <c r="M88" s="22">
        <v>40</v>
      </c>
      <c r="N88" s="23">
        <v>0.132013201320132</v>
      </c>
      <c r="O88" s="24">
        <v>197</v>
      </c>
      <c r="P88" s="23">
        <v>0.65016501650165015</v>
      </c>
      <c r="Q88" s="24">
        <v>66</v>
      </c>
      <c r="R88" s="25">
        <v>0.21782178217821782</v>
      </c>
    </row>
    <row r="89" spans="1:18" ht="16.5" customHeight="1">
      <c r="A89" s="16">
        <v>80</v>
      </c>
      <c r="B89" s="17" t="s">
        <v>21</v>
      </c>
      <c r="C89" s="16">
        <v>550</v>
      </c>
      <c r="D89" s="18" t="s">
        <v>109</v>
      </c>
      <c r="E89" s="19">
        <v>176</v>
      </c>
      <c r="F89" s="20">
        <v>217</v>
      </c>
      <c r="G89" s="20">
        <v>227</v>
      </c>
      <c r="H89" s="21">
        <v>444</v>
      </c>
      <c r="I89" s="19">
        <v>1</v>
      </c>
      <c r="J89" s="20">
        <v>-1</v>
      </c>
      <c r="K89" s="20">
        <v>1</v>
      </c>
      <c r="L89" s="21">
        <v>0</v>
      </c>
      <c r="M89" s="22">
        <v>40</v>
      </c>
      <c r="N89" s="23">
        <v>9.0090090090090086E-2</v>
      </c>
      <c r="O89" s="24">
        <v>269</v>
      </c>
      <c r="P89" s="23">
        <v>0.60585585585585588</v>
      </c>
      <c r="Q89" s="24">
        <v>135</v>
      </c>
      <c r="R89" s="25">
        <v>0.30405405405405406</v>
      </c>
    </row>
    <row r="90" spans="1:18" ht="16.5" customHeight="1">
      <c r="A90" s="16">
        <v>80</v>
      </c>
      <c r="B90" s="17" t="s">
        <v>21</v>
      </c>
      <c r="C90" s="16">
        <v>560</v>
      </c>
      <c r="D90" s="18" t="s">
        <v>110</v>
      </c>
      <c r="E90" s="19">
        <v>339</v>
      </c>
      <c r="F90" s="20">
        <v>427</v>
      </c>
      <c r="G90" s="20">
        <v>436</v>
      </c>
      <c r="H90" s="21">
        <v>863</v>
      </c>
      <c r="I90" s="19">
        <v>-3</v>
      </c>
      <c r="J90" s="20">
        <v>-11</v>
      </c>
      <c r="K90" s="20">
        <v>-8</v>
      </c>
      <c r="L90" s="21">
        <v>-19</v>
      </c>
      <c r="M90" s="22">
        <v>92</v>
      </c>
      <c r="N90" s="23">
        <v>0.10660486674391657</v>
      </c>
      <c r="O90" s="24">
        <v>571</v>
      </c>
      <c r="P90" s="23">
        <v>0.66164542294322137</v>
      </c>
      <c r="Q90" s="24">
        <v>200</v>
      </c>
      <c r="R90" s="25">
        <v>0.23174971031286212</v>
      </c>
    </row>
    <row r="91" spans="1:18" ht="16.5" customHeight="1">
      <c r="A91" s="16">
        <v>80</v>
      </c>
      <c r="B91" s="17" t="s">
        <v>21</v>
      </c>
      <c r="C91" s="16">
        <v>570</v>
      </c>
      <c r="D91" s="18" t="s">
        <v>111</v>
      </c>
      <c r="E91" s="19">
        <v>60</v>
      </c>
      <c r="F91" s="20">
        <v>85</v>
      </c>
      <c r="G91" s="20">
        <v>81</v>
      </c>
      <c r="H91" s="21">
        <v>166</v>
      </c>
      <c r="I91" s="19">
        <v>-1</v>
      </c>
      <c r="J91" s="20">
        <v>-1</v>
      </c>
      <c r="K91" s="20">
        <v>-2</v>
      </c>
      <c r="L91" s="21">
        <v>-3</v>
      </c>
      <c r="M91" s="22">
        <v>23</v>
      </c>
      <c r="N91" s="23">
        <v>0.13855421686746988</v>
      </c>
      <c r="O91" s="24">
        <v>105</v>
      </c>
      <c r="P91" s="23">
        <v>0.63253012048192769</v>
      </c>
      <c r="Q91" s="24">
        <v>38</v>
      </c>
      <c r="R91" s="25">
        <v>0.2289156626506024</v>
      </c>
    </row>
    <row r="92" spans="1:18" ht="16.5" customHeight="1">
      <c r="A92" s="16">
        <v>80</v>
      </c>
      <c r="B92" s="17" t="s">
        <v>21</v>
      </c>
      <c r="C92" s="16">
        <v>580</v>
      </c>
      <c r="D92" s="18" t="s">
        <v>112</v>
      </c>
      <c r="E92" s="19">
        <v>74</v>
      </c>
      <c r="F92" s="20">
        <v>86</v>
      </c>
      <c r="G92" s="20">
        <v>83</v>
      </c>
      <c r="H92" s="21">
        <v>169</v>
      </c>
      <c r="I92" s="19">
        <v>1</v>
      </c>
      <c r="J92" s="20">
        <v>1</v>
      </c>
      <c r="K92" s="20">
        <v>0</v>
      </c>
      <c r="L92" s="21">
        <v>1</v>
      </c>
      <c r="M92" s="22">
        <v>14</v>
      </c>
      <c r="N92" s="23">
        <v>8.2840236686390539E-2</v>
      </c>
      <c r="O92" s="24">
        <v>96</v>
      </c>
      <c r="P92" s="23">
        <v>0.56804733727810652</v>
      </c>
      <c r="Q92" s="24">
        <v>59</v>
      </c>
      <c r="R92" s="25">
        <v>0.34911242603550297</v>
      </c>
    </row>
    <row r="93" spans="1:18" ht="16.5" customHeight="1">
      <c r="A93" s="16">
        <v>80</v>
      </c>
      <c r="B93" s="17" t="s">
        <v>21</v>
      </c>
      <c r="C93" s="16">
        <v>590</v>
      </c>
      <c r="D93" s="18" t="s">
        <v>113</v>
      </c>
      <c r="E93" s="19">
        <v>282</v>
      </c>
      <c r="F93" s="20">
        <v>366</v>
      </c>
      <c r="G93" s="20">
        <v>401</v>
      </c>
      <c r="H93" s="21">
        <v>767</v>
      </c>
      <c r="I93" s="19">
        <v>1</v>
      </c>
      <c r="J93" s="20">
        <v>4</v>
      </c>
      <c r="K93" s="20">
        <v>2</v>
      </c>
      <c r="L93" s="21">
        <v>6</v>
      </c>
      <c r="M93" s="22">
        <v>102</v>
      </c>
      <c r="N93" s="23">
        <v>0.13298565840938723</v>
      </c>
      <c r="O93" s="24">
        <v>536</v>
      </c>
      <c r="P93" s="23">
        <v>0.69882659713168183</v>
      </c>
      <c r="Q93" s="24">
        <v>129</v>
      </c>
      <c r="R93" s="25">
        <v>0.16818774445893089</v>
      </c>
    </row>
    <row r="94" spans="1:18" ht="16.5" customHeight="1">
      <c r="A94" s="16">
        <v>80</v>
      </c>
      <c r="B94" s="17" t="s">
        <v>21</v>
      </c>
      <c r="C94" s="16">
        <v>600</v>
      </c>
      <c r="D94" s="18" t="s">
        <v>114</v>
      </c>
      <c r="E94" s="19">
        <v>643</v>
      </c>
      <c r="F94" s="20">
        <v>797</v>
      </c>
      <c r="G94" s="20">
        <v>831</v>
      </c>
      <c r="H94" s="21">
        <v>1628</v>
      </c>
      <c r="I94" s="19">
        <v>3</v>
      </c>
      <c r="J94" s="20">
        <v>1</v>
      </c>
      <c r="K94" s="20">
        <v>4</v>
      </c>
      <c r="L94" s="21">
        <v>5</v>
      </c>
      <c r="M94" s="22">
        <v>248</v>
      </c>
      <c r="N94" s="23">
        <v>0.15233415233415235</v>
      </c>
      <c r="O94" s="24">
        <v>1092</v>
      </c>
      <c r="P94" s="23">
        <v>0.67076167076167081</v>
      </c>
      <c r="Q94" s="24">
        <v>288</v>
      </c>
      <c r="R94" s="25">
        <v>0.1769041769041769</v>
      </c>
    </row>
    <row r="95" spans="1:18" ht="16.5" customHeight="1">
      <c r="A95" s="16">
        <v>80</v>
      </c>
      <c r="B95" s="17" t="s">
        <v>21</v>
      </c>
      <c r="C95" s="16">
        <v>610</v>
      </c>
      <c r="D95" s="18" t="s">
        <v>115</v>
      </c>
      <c r="E95" s="19">
        <v>147</v>
      </c>
      <c r="F95" s="20">
        <v>191</v>
      </c>
      <c r="G95" s="20">
        <v>186</v>
      </c>
      <c r="H95" s="21">
        <v>377</v>
      </c>
      <c r="I95" s="19">
        <v>2</v>
      </c>
      <c r="J95" s="20">
        <v>0</v>
      </c>
      <c r="K95" s="20">
        <v>0</v>
      </c>
      <c r="L95" s="21">
        <v>0</v>
      </c>
      <c r="M95" s="22">
        <v>52</v>
      </c>
      <c r="N95" s="23">
        <v>0.13793103448275862</v>
      </c>
      <c r="O95" s="24">
        <v>228</v>
      </c>
      <c r="P95" s="23">
        <v>0.60477453580901852</v>
      </c>
      <c r="Q95" s="24">
        <v>97</v>
      </c>
      <c r="R95" s="25">
        <v>0.2572944297082228</v>
      </c>
    </row>
    <row r="96" spans="1:18" ht="16.5" customHeight="1">
      <c r="A96" s="16">
        <v>80</v>
      </c>
      <c r="B96" s="17" t="s">
        <v>21</v>
      </c>
      <c r="C96" s="16">
        <v>620</v>
      </c>
      <c r="D96" s="18" t="s">
        <v>116</v>
      </c>
      <c r="E96" s="19">
        <v>89</v>
      </c>
      <c r="F96" s="20">
        <v>124</v>
      </c>
      <c r="G96" s="20">
        <v>131</v>
      </c>
      <c r="H96" s="21">
        <v>255</v>
      </c>
      <c r="I96" s="19">
        <v>1</v>
      </c>
      <c r="J96" s="20">
        <v>0</v>
      </c>
      <c r="K96" s="20">
        <v>1</v>
      </c>
      <c r="L96" s="21">
        <v>1</v>
      </c>
      <c r="M96" s="22">
        <v>27</v>
      </c>
      <c r="N96" s="23">
        <v>0.10588235294117647</v>
      </c>
      <c r="O96" s="24">
        <v>158</v>
      </c>
      <c r="P96" s="23">
        <v>0.61960784313725492</v>
      </c>
      <c r="Q96" s="24">
        <v>70</v>
      </c>
      <c r="R96" s="25">
        <v>0.27450980392156865</v>
      </c>
    </row>
    <row r="97" spans="1:18" ht="16.5" customHeight="1">
      <c r="A97" s="16">
        <v>80</v>
      </c>
      <c r="B97" s="17" t="s">
        <v>21</v>
      </c>
      <c r="C97" s="16">
        <v>630</v>
      </c>
      <c r="D97" s="18" t="s">
        <v>117</v>
      </c>
      <c r="E97" s="19">
        <v>61</v>
      </c>
      <c r="F97" s="20">
        <v>82</v>
      </c>
      <c r="G97" s="20">
        <v>76</v>
      </c>
      <c r="H97" s="21">
        <v>158</v>
      </c>
      <c r="I97" s="19">
        <v>-3</v>
      </c>
      <c r="J97" s="20">
        <v>-1</v>
      </c>
      <c r="K97" s="20">
        <v>-3</v>
      </c>
      <c r="L97" s="21">
        <v>-4</v>
      </c>
      <c r="M97" s="22">
        <v>8</v>
      </c>
      <c r="N97" s="23">
        <v>5.0632911392405063E-2</v>
      </c>
      <c r="O97" s="24">
        <v>80</v>
      </c>
      <c r="P97" s="23">
        <v>0.50632911392405067</v>
      </c>
      <c r="Q97" s="24">
        <v>70</v>
      </c>
      <c r="R97" s="25">
        <v>0.44303797468354428</v>
      </c>
    </row>
    <row r="98" spans="1:18" ht="16.5" customHeight="1">
      <c r="A98" s="16">
        <v>80</v>
      </c>
      <c r="B98" s="17" t="s">
        <v>21</v>
      </c>
      <c r="C98" s="16">
        <v>640</v>
      </c>
      <c r="D98" s="18" t="s">
        <v>118</v>
      </c>
      <c r="E98" s="19">
        <v>78</v>
      </c>
      <c r="F98" s="20">
        <v>114</v>
      </c>
      <c r="G98" s="20">
        <v>115</v>
      </c>
      <c r="H98" s="21">
        <v>229</v>
      </c>
      <c r="I98" s="19">
        <v>0</v>
      </c>
      <c r="J98" s="20">
        <v>0</v>
      </c>
      <c r="K98" s="20">
        <v>0</v>
      </c>
      <c r="L98" s="21">
        <v>0</v>
      </c>
      <c r="M98" s="22">
        <v>12</v>
      </c>
      <c r="N98" s="23">
        <v>5.2401746724890827E-2</v>
      </c>
      <c r="O98" s="24">
        <v>129</v>
      </c>
      <c r="P98" s="23">
        <v>0.5633187772925764</v>
      </c>
      <c r="Q98" s="24">
        <v>88</v>
      </c>
      <c r="R98" s="25">
        <v>0.38427947598253276</v>
      </c>
    </row>
    <row r="99" spans="1:18" ht="16.5" customHeight="1">
      <c r="A99" s="16">
        <v>80</v>
      </c>
      <c r="B99" s="17" t="s">
        <v>21</v>
      </c>
      <c r="C99" s="16">
        <v>650</v>
      </c>
      <c r="D99" s="18" t="s">
        <v>119</v>
      </c>
      <c r="E99" s="19">
        <v>129</v>
      </c>
      <c r="F99" s="20">
        <v>182</v>
      </c>
      <c r="G99" s="20">
        <v>191</v>
      </c>
      <c r="H99" s="21">
        <v>373</v>
      </c>
      <c r="I99" s="19">
        <v>3</v>
      </c>
      <c r="J99" s="20">
        <v>7</v>
      </c>
      <c r="K99" s="20">
        <v>5</v>
      </c>
      <c r="L99" s="21">
        <v>12</v>
      </c>
      <c r="M99" s="22">
        <v>36</v>
      </c>
      <c r="N99" s="23">
        <v>9.6514745308310987E-2</v>
      </c>
      <c r="O99" s="24">
        <v>240</v>
      </c>
      <c r="P99" s="23">
        <v>0.64343163538873993</v>
      </c>
      <c r="Q99" s="24">
        <v>97</v>
      </c>
      <c r="R99" s="25">
        <v>0.26005361930294907</v>
      </c>
    </row>
    <row r="100" spans="1:18" ht="16.5" customHeight="1">
      <c r="A100" s="16"/>
      <c r="B100" s="17" t="s">
        <v>181</v>
      </c>
      <c r="C100" s="16"/>
      <c r="D100" s="18"/>
      <c r="E100" s="19">
        <f>SUM(E83:E99)</f>
        <v>3085</v>
      </c>
      <c r="F100" s="20">
        <f>SUM(F83:F99)</f>
        <v>3883</v>
      </c>
      <c r="G100" s="20">
        <f>SUM(G83:G99)</f>
        <v>3965</v>
      </c>
      <c r="H100" s="21">
        <f>SUM(H83:H99)</f>
        <v>7848</v>
      </c>
      <c r="I100" s="19">
        <f>SUM(I83:I99)</f>
        <v>19</v>
      </c>
      <c r="J100" s="20">
        <f>SUM(J83:J99)</f>
        <v>15</v>
      </c>
      <c r="K100" s="20">
        <f>SUM(K83:K99)</f>
        <v>0</v>
      </c>
      <c r="L100" s="21">
        <f>SUM(L83:L99)</f>
        <v>15</v>
      </c>
      <c r="M100" s="22">
        <f>SUM(M83:M99)</f>
        <v>990</v>
      </c>
      <c r="N100" s="23">
        <f>M100/H100</f>
        <v>0.12614678899082568</v>
      </c>
      <c r="O100" s="24">
        <f>SUM(O83:O99)</f>
        <v>5079</v>
      </c>
      <c r="P100" s="23">
        <f>O100/H100</f>
        <v>0.64717125382262997</v>
      </c>
      <c r="Q100" s="24">
        <f>SUM(Q83:Q99)</f>
        <v>1779</v>
      </c>
      <c r="R100" s="25">
        <f>Q100/H100</f>
        <v>0.22668195718654435</v>
      </c>
    </row>
    <row r="101" spans="1:18" ht="16.5" customHeight="1">
      <c r="A101" s="16">
        <v>90</v>
      </c>
      <c r="B101" s="17" t="s">
        <v>22</v>
      </c>
      <c r="C101" s="16">
        <v>660</v>
      </c>
      <c r="D101" s="18" t="s">
        <v>120</v>
      </c>
      <c r="E101" s="19">
        <v>28</v>
      </c>
      <c r="F101" s="20">
        <v>36</v>
      </c>
      <c r="G101" s="20">
        <v>46</v>
      </c>
      <c r="H101" s="21">
        <v>82</v>
      </c>
      <c r="I101" s="19">
        <v>0</v>
      </c>
      <c r="J101" s="20">
        <v>-1</v>
      </c>
      <c r="K101" s="20">
        <v>-1</v>
      </c>
      <c r="L101" s="21">
        <v>-2</v>
      </c>
      <c r="M101" s="22">
        <v>8</v>
      </c>
      <c r="N101" s="23">
        <v>9.7560975609756101E-2</v>
      </c>
      <c r="O101" s="24">
        <v>48</v>
      </c>
      <c r="P101" s="23">
        <v>0.58536585365853655</v>
      </c>
      <c r="Q101" s="24">
        <v>26</v>
      </c>
      <c r="R101" s="25">
        <v>0.31707317073170732</v>
      </c>
    </row>
    <row r="102" spans="1:18" ht="16.5" customHeight="1">
      <c r="A102" s="16">
        <v>90</v>
      </c>
      <c r="B102" s="17" t="s">
        <v>22</v>
      </c>
      <c r="C102" s="16">
        <v>670</v>
      </c>
      <c r="D102" s="18" t="s">
        <v>121</v>
      </c>
      <c r="E102" s="19">
        <v>29</v>
      </c>
      <c r="F102" s="20">
        <v>54</v>
      </c>
      <c r="G102" s="20">
        <v>48</v>
      </c>
      <c r="H102" s="21">
        <v>102</v>
      </c>
      <c r="I102" s="19">
        <v>0</v>
      </c>
      <c r="J102" s="20">
        <v>-1</v>
      </c>
      <c r="K102" s="20">
        <v>0</v>
      </c>
      <c r="L102" s="21">
        <v>-1</v>
      </c>
      <c r="M102" s="22">
        <v>12</v>
      </c>
      <c r="N102" s="23">
        <v>0.11764705882352941</v>
      </c>
      <c r="O102" s="24">
        <v>55</v>
      </c>
      <c r="P102" s="23">
        <v>0.53921568627450978</v>
      </c>
      <c r="Q102" s="24">
        <v>35</v>
      </c>
      <c r="R102" s="25">
        <v>0.34313725490196079</v>
      </c>
    </row>
    <row r="103" spans="1:18" ht="16.5" customHeight="1">
      <c r="A103" s="16">
        <v>90</v>
      </c>
      <c r="B103" s="17" t="s">
        <v>22</v>
      </c>
      <c r="C103" s="16">
        <v>680</v>
      </c>
      <c r="D103" s="18" t="s">
        <v>122</v>
      </c>
      <c r="E103" s="19">
        <v>24</v>
      </c>
      <c r="F103" s="20">
        <v>34</v>
      </c>
      <c r="G103" s="20">
        <v>43</v>
      </c>
      <c r="H103" s="21">
        <v>77</v>
      </c>
      <c r="I103" s="19">
        <v>0</v>
      </c>
      <c r="J103" s="20">
        <v>0</v>
      </c>
      <c r="K103" s="20">
        <v>0</v>
      </c>
      <c r="L103" s="21">
        <v>0</v>
      </c>
      <c r="M103" s="22">
        <v>3</v>
      </c>
      <c r="N103" s="23">
        <v>3.896103896103896E-2</v>
      </c>
      <c r="O103" s="24">
        <v>42</v>
      </c>
      <c r="P103" s="23">
        <v>0.54545454545454541</v>
      </c>
      <c r="Q103" s="24">
        <v>32</v>
      </c>
      <c r="R103" s="25">
        <v>0.41558441558441561</v>
      </c>
    </row>
    <row r="104" spans="1:18" ht="16.5" customHeight="1">
      <c r="A104" s="16">
        <v>90</v>
      </c>
      <c r="B104" s="17" t="s">
        <v>22</v>
      </c>
      <c r="C104" s="16">
        <v>690</v>
      </c>
      <c r="D104" s="18" t="s">
        <v>123</v>
      </c>
      <c r="E104" s="19">
        <v>34</v>
      </c>
      <c r="F104" s="20">
        <v>64</v>
      </c>
      <c r="G104" s="20">
        <v>64</v>
      </c>
      <c r="H104" s="21">
        <v>128</v>
      </c>
      <c r="I104" s="19">
        <v>0</v>
      </c>
      <c r="J104" s="20">
        <v>0</v>
      </c>
      <c r="K104" s="20">
        <v>0</v>
      </c>
      <c r="L104" s="21">
        <v>0</v>
      </c>
      <c r="M104" s="22">
        <v>11</v>
      </c>
      <c r="N104" s="23">
        <v>8.59375E-2</v>
      </c>
      <c r="O104" s="24">
        <v>73</v>
      </c>
      <c r="P104" s="23">
        <v>0.5703125</v>
      </c>
      <c r="Q104" s="24">
        <v>44</v>
      </c>
      <c r="R104" s="25">
        <v>0.34375</v>
      </c>
    </row>
    <row r="105" spans="1:18" ht="16.5" customHeight="1">
      <c r="A105" s="16">
        <v>90</v>
      </c>
      <c r="B105" s="17" t="s">
        <v>22</v>
      </c>
      <c r="C105" s="16">
        <v>700</v>
      </c>
      <c r="D105" s="18" t="s">
        <v>132</v>
      </c>
      <c r="E105" s="19">
        <v>52</v>
      </c>
      <c r="F105" s="20">
        <v>87</v>
      </c>
      <c r="G105" s="20">
        <v>89</v>
      </c>
      <c r="H105" s="21">
        <v>176</v>
      </c>
      <c r="I105" s="19">
        <v>0</v>
      </c>
      <c r="J105" s="20">
        <v>0</v>
      </c>
      <c r="K105" s="20">
        <v>0</v>
      </c>
      <c r="L105" s="21">
        <v>0</v>
      </c>
      <c r="M105" s="22">
        <v>13</v>
      </c>
      <c r="N105" s="23">
        <v>7.3863636363636367E-2</v>
      </c>
      <c r="O105" s="24">
        <v>100</v>
      </c>
      <c r="P105" s="23">
        <v>0.56818181818181823</v>
      </c>
      <c r="Q105" s="24">
        <v>63</v>
      </c>
      <c r="R105" s="25">
        <v>0.35795454545454547</v>
      </c>
    </row>
    <row r="106" spans="1:18" ht="16.5" customHeight="1">
      <c r="A106" s="16">
        <v>90</v>
      </c>
      <c r="B106" s="17" t="s">
        <v>22</v>
      </c>
      <c r="C106" s="16">
        <v>710</v>
      </c>
      <c r="D106" s="18" t="s">
        <v>133</v>
      </c>
      <c r="E106" s="19">
        <v>64</v>
      </c>
      <c r="F106" s="20">
        <v>84</v>
      </c>
      <c r="G106" s="20">
        <v>100</v>
      </c>
      <c r="H106" s="21">
        <v>184</v>
      </c>
      <c r="I106" s="19">
        <v>0</v>
      </c>
      <c r="J106" s="20">
        <v>0</v>
      </c>
      <c r="K106" s="20">
        <v>0</v>
      </c>
      <c r="L106" s="21">
        <v>0</v>
      </c>
      <c r="M106" s="22">
        <v>16</v>
      </c>
      <c r="N106" s="23">
        <v>8.6956521739130432E-2</v>
      </c>
      <c r="O106" s="24">
        <v>93</v>
      </c>
      <c r="P106" s="23">
        <v>0.50543478260869568</v>
      </c>
      <c r="Q106" s="24">
        <v>75</v>
      </c>
      <c r="R106" s="25">
        <v>0.40760869565217389</v>
      </c>
    </row>
    <row r="107" spans="1:18" ht="16.5" customHeight="1">
      <c r="A107" s="16">
        <v>90</v>
      </c>
      <c r="B107" s="17" t="s">
        <v>22</v>
      </c>
      <c r="C107" s="16">
        <v>720</v>
      </c>
      <c r="D107" s="18" t="s">
        <v>180</v>
      </c>
      <c r="E107" s="19">
        <v>38</v>
      </c>
      <c r="F107" s="20">
        <v>70</v>
      </c>
      <c r="G107" s="20">
        <v>73</v>
      </c>
      <c r="H107" s="21">
        <v>143</v>
      </c>
      <c r="I107" s="19">
        <v>0</v>
      </c>
      <c r="J107" s="20">
        <v>0</v>
      </c>
      <c r="K107" s="20">
        <v>-1</v>
      </c>
      <c r="L107" s="21">
        <v>-1</v>
      </c>
      <c r="M107" s="22">
        <v>13</v>
      </c>
      <c r="N107" s="23">
        <v>9.0909090909090912E-2</v>
      </c>
      <c r="O107" s="24">
        <v>89</v>
      </c>
      <c r="P107" s="23">
        <v>0.6223776223776224</v>
      </c>
      <c r="Q107" s="24">
        <v>41</v>
      </c>
      <c r="R107" s="25">
        <v>0.28671328671328672</v>
      </c>
    </row>
    <row r="108" spans="1:18" ht="16.5" customHeight="1">
      <c r="A108" s="16">
        <v>90</v>
      </c>
      <c r="B108" s="17" t="s">
        <v>22</v>
      </c>
      <c r="C108" s="16">
        <v>730</v>
      </c>
      <c r="D108" s="18" t="s">
        <v>134</v>
      </c>
      <c r="E108" s="19">
        <v>40</v>
      </c>
      <c r="F108" s="20">
        <v>70</v>
      </c>
      <c r="G108" s="20">
        <v>65</v>
      </c>
      <c r="H108" s="21">
        <v>135</v>
      </c>
      <c r="I108" s="19">
        <v>-1</v>
      </c>
      <c r="J108" s="20">
        <v>-2</v>
      </c>
      <c r="K108" s="20">
        <v>-1</v>
      </c>
      <c r="L108" s="21">
        <v>-3</v>
      </c>
      <c r="M108" s="22">
        <v>12</v>
      </c>
      <c r="N108" s="23">
        <v>8.8888888888888892E-2</v>
      </c>
      <c r="O108" s="24">
        <v>85</v>
      </c>
      <c r="P108" s="23">
        <v>0.62962962962962965</v>
      </c>
      <c r="Q108" s="24">
        <v>38</v>
      </c>
      <c r="R108" s="25">
        <v>0.2814814814814815</v>
      </c>
    </row>
    <row r="109" spans="1:18" ht="16.5" customHeight="1">
      <c r="A109" s="16">
        <v>90</v>
      </c>
      <c r="B109" s="17" t="s">
        <v>22</v>
      </c>
      <c r="C109" s="16">
        <v>740</v>
      </c>
      <c r="D109" s="18" t="s">
        <v>135</v>
      </c>
      <c r="E109" s="19">
        <v>311</v>
      </c>
      <c r="F109" s="20">
        <v>451</v>
      </c>
      <c r="G109" s="20">
        <v>450</v>
      </c>
      <c r="H109" s="21">
        <v>901</v>
      </c>
      <c r="I109" s="19">
        <v>-17</v>
      </c>
      <c r="J109" s="20">
        <v>-11</v>
      </c>
      <c r="K109" s="20">
        <v>19</v>
      </c>
      <c r="L109" s="21">
        <v>8</v>
      </c>
      <c r="M109" s="22">
        <v>192</v>
      </c>
      <c r="N109" s="23">
        <v>0.21309655937846836</v>
      </c>
      <c r="O109" s="24">
        <v>558</v>
      </c>
      <c r="P109" s="23">
        <v>0.61931187569367374</v>
      </c>
      <c r="Q109" s="24">
        <v>151</v>
      </c>
      <c r="R109" s="25">
        <v>0.16759156492785793</v>
      </c>
    </row>
    <row r="110" spans="1:18" ht="16.5" customHeight="1">
      <c r="A110" s="16">
        <v>90</v>
      </c>
      <c r="B110" s="17" t="s">
        <v>22</v>
      </c>
      <c r="C110" s="16">
        <v>750</v>
      </c>
      <c r="D110" s="18" t="s">
        <v>136</v>
      </c>
      <c r="E110" s="19">
        <v>286</v>
      </c>
      <c r="F110" s="20">
        <v>489</v>
      </c>
      <c r="G110" s="20">
        <v>476</v>
      </c>
      <c r="H110" s="21">
        <v>965</v>
      </c>
      <c r="I110" s="19">
        <v>1</v>
      </c>
      <c r="J110" s="20">
        <v>5</v>
      </c>
      <c r="K110" s="20">
        <v>5</v>
      </c>
      <c r="L110" s="21">
        <v>10</v>
      </c>
      <c r="M110" s="22">
        <v>287</v>
      </c>
      <c r="N110" s="23">
        <v>0.29740932642487045</v>
      </c>
      <c r="O110" s="24">
        <v>573</v>
      </c>
      <c r="P110" s="23">
        <v>0.59378238341968914</v>
      </c>
      <c r="Q110" s="24">
        <v>105</v>
      </c>
      <c r="R110" s="25">
        <v>0.10880829015544041</v>
      </c>
    </row>
    <row r="111" spans="1:18" ht="16.5" customHeight="1">
      <c r="A111" s="16">
        <v>90</v>
      </c>
      <c r="B111" s="17" t="s">
        <v>22</v>
      </c>
      <c r="C111" s="16">
        <v>760</v>
      </c>
      <c r="D111" s="18" t="s">
        <v>137</v>
      </c>
      <c r="E111" s="19">
        <v>57</v>
      </c>
      <c r="F111" s="20">
        <v>73</v>
      </c>
      <c r="G111" s="20">
        <v>99</v>
      </c>
      <c r="H111" s="21">
        <v>172</v>
      </c>
      <c r="I111" s="19">
        <v>-2</v>
      </c>
      <c r="J111" s="20">
        <v>-2</v>
      </c>
      <c r="K111" s="20">
        <v>-1</v>
      </c>
      <c r="L111" s="21">
        <v>-3</v>
      </c>
      <c r="M111" s="22">
        <v>14</v>
      </c>
      <c r="N111" s="23">
        <v>8.1395348837209308E-2</v>
      </c>
      <c r="O111" s="24">
        <v>100</v>
      </c>
      <c r="P111" s="23">
        <v>0.58139534883720934</v>
      </c>
      <c r="Q111" s="24">
        <v>58</v>
      </c>
      <c r="R111" s="25">
        <v>0.33720930232558138</v>
      </c>
    </row>
    <row r="112" spans="1:18" ht="16.5" customHeight="1">
      <c r="A112" s="16">
        <v>90</v>
      </c>
      <c r="B112" s="17" t="s">
        <v>22</v>
      </c>
      <c r="C112" s="16">
        <v>770</v>
      </c>
      <c r="D112" s="18" t="s">
        <v>140</v>
      </c>
      <c r="E112" s="19">
        <v>148</v>
      </c>
      <c r="F112" s="20">
        <v>112</v>
      </c>
      <c r="G112" s="20">
        <v>179</v>
      </c>
      <c r="H112" s="21">
        <v>291</v>
      </c>
      <c r="I112" s="19">
        <v>-2</v>
      </c>
      <c r="J112" s="20">
        <v>3</v>
      </c>
      <c r="K112" s="20">
        <v>1</v>
      </c>
      <c r="L112" s="21">
        <v>4</v>
      </c>
      <c r="M112" s="22">
        <v>17</v>
      </c>
      <c r="N112" s="23">
        <v>5.8419243986254296E-2</v>
      </c>
      <c r="O112" s="24">
        <v>117</v>
      </c>
      <c r="P112" s="23">
        <v>0.40206185567010311</v>
      </c>
      <c r="Q112" s="24">
        <v>157</v>
      </c>
      <c r="R112" s="25">
        <v>0.53951890034364258</v>
      </c>
    </row>
    <row r="113" spans="1:18" ht="16.5" customHeight="1">
      <c r="A113" s="16">
        <v>90</v>
      </c>
      <c r="B113" s="17" t="s">
        <v>22</v>
      </c>
      <c r="C113" s="16">
        <v>780</v>
      </c>
      <c r="D113" s="18" t="s">
        <v>141</v>
      </c>
      <c r="E113" s="19">
        <v>112</v>
      </c>
      <c r="F113" s="20">
        <v>169</v>
      </c>
      <c r="G113" s="20">
        <v>152</v>
      </c>
      <c r="H113" s="21">
        <v>321</v>
      </c>
      <c r="I113" s="19">
        <v>9</v>
      </c>
      <c r="J113" s="20">
        <v>11</v>
      </c>
      <c r="K113" s="20">
        <v>12</v>
      </c>
      <c r="L113" s="21">
        <v>23</v>
      </c>
      <c r="M113" s="22">
        <v>59</v>
      </c>
      <c r="N113" s="23">
        <v>0.18380062305295949</v>
      </c>
      <c r="O113" s="24">
        <v>192</v>
      </c>
      <c r="P113" s="23">
        <v>0.59813084112149528</v>
      </c>
      <c r="Q113" s="24">
        <v>70</v>
      </c>
      <c r="R113" s="25">
        <v>0.21806853582554517</v>
      </c>
    </row>
    <row r="114" spans="1:18" ht="16.5" customHeight="1">
      <c r="A114" s="16">
        <v>90</v>
      </c>
      <c r="B114" s="17" t="s">
        <v>22</v>
      </c>
      <c r="C114" s="16">
        <v>790</v>
      </c>
      <c r="D114" s="18" t="s">
        <v>142</v>
      </c>
      <c r="E114" s="19">
        <v>46</v>
      </c>
      <c r="F114" s="20">
        <v>84</v>
      </c>
      <c r="G114" s="20">
        <v>64</v>
      </c>
      <c r="H114" s="21">
        <v>148</v>
      </c>
      <c r="I114" s="19">
        <v>-1</v>
      </c>
      <c r="J114" s="20">
        <v>-1</v>
      </c>
      <c r="K114" s="20">
        <v>-2</v>
      </c>
      <c r="L114" s="21">
        <v>-3</v>
      </c>
      <c r="M114" s="22">
        <v>11</v>
      </c>
      <c r="N114" s="23">
        <v>7.4324324324324328E-2</v>
      </c>
      <c r="O114" s="24">
        <v>96</v>
      </c>
      <c r="P114" s="23">
        <v>0.64864864864864868</v>
      </c>
      <c r="Q114" s="24">
        <v>41</v>
      </c>
      <c r="R114" s="25">
        <v>0.27702702702702703</v>
      </c>
    </row>
    <row r="115" spans="1:18" ht="16.5" customHeight="1">
      <c r="A115" s="16"/>
      <c r="B115" s="17" t="s">
        <v>181</v>
      </c>
      <c r="C115" s="16"/>
      <c r="D115" s="18"/>
      <c r="E115" s="19">
        <f>SUM(E101:E114)</f>
        <v>1269</v>
      </c>
      <c r="F115" s="20">
        <f>SUM(F101:F114)</f>
        <v>1877</v>
      </c>
      <c r="G115" s="20">
        <f>SUM(G101:G114)</f>
        <v>1948</v>
      </c>
      <c r="H115" s="21">
        <f>SUM(H101:H114)</f>
        <v>3825</v>
      </c>
      <c r="I115" s="19">
        <f>SUM(I101:I114)</f>
        <v>-13</v>
      </c>
      <c r="J115" s="20">
        <f>SUM(J101:J114)</f>
        <v>1</v>
      </c>
      <c r="K115" s="20">
        <f>SUM(K101:K114)</f>
        <v>31</v>
      </c>
      <c r="L115" s="21">
        <f>SUM(L101:L114)</f>
        <v>32</v>
      </c>
      <c r="M115" s="22">
        <f>SUM(M101:M114)</f>
        <v>668</v>
      </c>
      <c r="N115" s="23">
        <f>M115/H115</f>
        <v>0.17464052287581699</v>
      </c>
      <c r="O115" s="24">
        <f>SUM(O101:O114)</f>
        <v>2221</v>
      </c>
      <c r="P115" s="23">
        <f>O115/H115</f>
        <v>0.58065359477124179</v>
      </c>
      <c r="Q115" s="24">
        <f>SUM(Q101:Q114)</f>
        <v>936</v>
      </c>
      <c r="R115" s="25">
        <f>Q115/H115</f>
        <v>0.24470588235294119</v>
      </c>
    </row>
    <row r="116" spans="1:18" ht="16.5" customHeight="1">
      <c r="A116" s="16">
        <v>100</v>
      </c>
      <c r="B116" s="17" t="s">
        <v>23</v>
      </c>
      <c r="C116" s="16">
        <v>691</v>
      </c>
      <c r="D116" s="18" t="s">
        <v>124</v>
      </c>
      <c r="E116" s="19">
        <v>0</v>
      </c>
      <c r="F116" s="20">
        <v>0</v>
      </c>
      <c r="G116" s="20">
        <v>0</v>
      </c>
      <c r="H116" s="21">
        <v>0</v>
      </c>
      <c r="I116" s="19">
        <v>0</v>
      </c>
      <c r="J116" s="20">
        <v>0</v>
      </c>
      <c r="K116" s="20">
        <v>0</v>
      </c>
      <c r="L116" s="21">
        <v>0</v>
      </c>
      <c r="M116" s="22">
        <v>0</v>
      </c>
      <c r="N116" s="23">
        <v>0</v>
      </c>
      <c r="O116" s="24">
        <v>0</v>
      </c>
      <c r="P116" s="23">
        <v>0</v>
      </c>
      <c r="Q116" s="24">
        <v>0</v>
      </c>
      <c r="R116" s="25">
        <v>0</v>
      </c>
    </row>
    <row r="117" spans="1:18" ht="16.5" customHeight="1">
      <c r="A117" s="16">
        <v>100</v>
      </c>
      <c r="B117" s="17" t="s">
        <v>23</v>
      </c>
      <c r="C117" s="16">
        <v>692</v>
      </c>
      <c r="D117" s="18" t="s">
        <v>125</v>
      </c>
      <c r="E117" s="19">
        <v>324</v>
      </c>
      <c r="F117" s="20">
        <v>523</v>
      </c>
      <c r="G117" s="20">
        <v>529</v>
      </c>
      <c r="H117" s="21">
        <v>1052</v>
      </c>
      <c r="I117" s="19">
        <v>7</v>
      </c>
      <c r="J117" s="20">
        <v>10</v>
      </c>
      <c r="K117" s="20">
        <v>12</v>
      </c>
      <c r="L117" s="21">
        <v>22</v>
      </c>
      <c r="M117" s="22">
        <v>270</v>
      </c>
      <c r="N117" s="23">
        <v>0.25665399239543724</v>
      </c>
      <c r="O117" s="24">
        <v>708</v>
      </c>
      <c r="P117" s="23">
        <v>0.6730038022813688</v>
      </c>
      <c r="Q117" s="24">
        <v>74</v>
      </c>
      <c r="R117" s="25">
        <v>7.0342205323193921E-2</v>
      </c>
    </row>
    <row r="118" spans="1:18" ht="16.5" customHeight="1">
      <c r="A118" s="16">
        <v>100</v>
      </c>
      <c r="B118" s="17" t="s">
        <v>23</v>
      </c>
      <c r="C118" s="16">
        <v>693</v>
      </c>
      <c r="D118" s="18" t="s">
        <v>126</v>
      </c>
      <c r="E118" s="19">
        <v>0</v>
      </c>
      <c r="F118" s="20">
        <v>0</v>
      </c>
      <c r="G118" s="20">
        <v>0</v>
      </c>
      <c r="H118" s="21">
        <v>0</v>
      </c>
      <c r="I118" s="19">
        <v>0</v>
      </c>
      <c r="J118" s="20">
        <v>0</v>
      </c>
      <c r="K118" s="20">
        <v>0</v>
      </c>
      <c r="L118" s="21">
        <v>0</v>
      </c>
      <c r="M118" s="22">
        <v>0</v>
      </c>
      <c r="N118" s="23">
        <v>0</v>
      </c>
      <c r="O118" s="24">
        <v>0</v>
      </c>
      <c r="P118" s="23">
        <v>0</v>
      </c>
      <c r="Q118" s="24">
        <v>0</v>
      </c>
      <c r="R118" s="25">
        <v>0</v>
      </c>
    </row>
    <row r="119" spans="1:18" ht="16.5" customHeight="1">
      <c r="A119" s="16">
        <v>100</v>
      </c>
      <c r="B119" s="17" t="s">
        <v>23</v>
      </c>
      <c r="C119" s="16">
        <v>694</v>
      </c>
      <c r="D119" s="18" t="s">
        <v>127</v>
      </c>
      <c r="E119" s="19">
        <v>0</v>
      </c>
      <c r="F119" s="20">
        <v>0</v>
      </c>
      <c r="G119" s="20">
        <v>0</v>
      </c>
      <c r="H119" s="21">
        <v>0</v>
      </c>
      <c r="I119" s="19">
        <v>0</v>
      </c>
      <c r="J119" s="20">
        <v>0</v>
      </c>
      <c r="K119" s="20">
        <v>0</v>
      </c>
      <c r="L119" s="21">
        <v>0</v>
      </c>
      <c r="M119" s="22">
        <v>0</v>
      </c>
      <c r="N119" s="23">
        <v>0</v>
      </c>
      <c r="O119" s="24">
        <v>0</v>
      </c>
      <c r="P119" s="23">
        <v>0</v>
      </c>
      <c r="Q119" s="24">
        <v>0</v>
      </c>
      <c r="R119" s="25">
        <v>0</v>
      </c>
    </row>
    <row r="120" spans="1:18" ht="16.5" customHeight="1">
      <c r="A120" s="16">
        <v>100</v>
      </c>
      <c r="B120" s="17" t="s">
        <v>23</v>
      </c>
      <c r="C120" s="16">
        <v>695</v>
      </c>
      <c r="D120" s="18" t="s">
        <v>128</v>
      </c>
      <c r="E120" s="19">
        <v>0</v>
      </c>
      <c r="F120" s="20">
        <v>0</v>
      </c>
      <c r="G120" s="20">
        <v>0</v>
      </c>
      <c r="H120" s="21">
        <v>0</v>
      </c>
      <c r="I120" s="19">
        <v>0</v>
      </c>
      <c r="J120" s="20">
        <v>0</v>
      </c>
      <c r="K120" s="20">
        <v>0</v>
      </c>
      <c r="L120" s="21">
        <v>0</v>
      </c>
      <c r="M120" s="22">
        <v>0</v>
      </c>
      <c r="N120" s="23">
        <v>0</v>
      </c>
      <c r="O120" s="24">
        <v>0</v>
      </c>
      <c r="P120" s="23">
        <v>0</v>
      </c>
      <c r="Q120" s="24">
        <v>0</v>
      </c>
      <c r="R120" s="25">
        <v>0</v>
      </c>
    </row>
    <row r="121" spans="1:18" ht="16.5" customHeight="1">
      <c r="A121" s="16">
        <v>100</v>
      </c>
      <c r="B121" s="17" t="s">
        <v>23</v>
      </c>
      <c r="C121" s="16">
        <v>696</v>
      </c>
      <c r="D121" s="18" t="s">
        <v>129</v>
      </c>
      <c r="E121" s="19">
        <v>251</v>
      </c>
      <c r="F121" s="20">
        <v>421</v>
      </c>
      <c r="G121" s="20">
        <v>425</v>
      </c>
      <c r="H121" s="21">
        <v>846</v>
      </c>
      <c r="I121" s="19">
        <v>4</v>
      </c>
      <c r="J121" s="20">
        <v>6</v>
      </c>
      <c r="K121" s="20">
        <v>12</v>
      </c>
      <c r="L121" s="21">
        <v>18</v>
      </c>
      <c r="M121" s="22">
        <v>243</v>
      </c>
      <c r="N121" s="23">
        <v>0.28723404255319152</v>
      </c>
      <c r="O121" s="24">
        <v>554</v>
      </c>
      <c r="P121" s="23">
        <v>0.65484633569739947</v>
      </c>
      <c r="Q121" s="24">
        <v>49</v>
      </c>
      <c r="R121" s="25">
        <v>5.7919621749408984E-2</v>
      </c>
    </row>
    <row r="122" spans="1:18" ht="16.5" customHeight="1">
      <c r="A122" s="16">
        <v>100</v>
      </c>
      <c r="B122" s="17" t="s">
        <v>23</v>
      </c>
      <c r="C122" s="16">
        <v>697</v>
      </c>
      <c r="D122" s="18" t="s">
        <v>130</v>
      </c>
      <c r="E122" s="19">
        <v>0</v>
      </c>
      <c r="F122" s="20">
        <v>0</v>
      </c>
      <c r="G122" s="20">
        <v>0</v>
      </c>
      <c r="H122" s="21">
        <v>0</v>
      </c>
      <c r="I122" s="19">
        <v>0</v>
      </c>
      <c r="J122" s="20">
        <v>0</v>
      </c>
      <c r="K122" s="20">
        <v>0</v>
      </c>
      <c r="L122" s="21">
        <v>0</v>
      </c>
      <c r="M122" s="22">
        <v>0</v>
      </c>
      <c r="N122" s="23">
        <v>0</v>
      </c>
      <c r="O122" s="24">
        <v>0</v>
      </c>
      <c r="P122" s="23">
        <v>0</v>
      </c>
      <c r="Q122" s="24">
        <v>0</v>
      </c>
      <c r="R122" s="25">
        <v>0</v>
      </c>
    </row>
    <row r="123" spans="1:18" ht="16.5" customHeight="1">
      <c r="A123" s="16">
        <v>100</v>
      </c>
      <c r="B123" s="17" t="s">
        <v>23</v>
      </c>
      <c r="C123" s="16">
        <v>698</v>
      </c>
      <c r="D123" s="18" t="s">
        <v>131</v>
      </c>
      <c r="E123" s="19">
        <v>0</v>
      </c>
      <c r="F123" s="20">
        <v>0</v>
      </c>
      <c r="G123" s="20">
        <v>0</v>
      </c>
      <c r="H123" s="21">
        <v>0</v>
      </c>
      <c r="I123" s="19">
        <v>0</v>
      </c>
      <c r="J123" s="20">
        <v>0</v>
      </c>
      <c r="K123" s="20">
        <v>0</v>
      </c>
      <c r="L123" s="21">
        <v>0</v>
      </c>
      <c r="M123" s="22">
        <v>0</v>
      </c>
      <c r="N123" s="23">
        <v>0</v>
      </c>
      <c r="O123" s="24">
        <v>0</v>
      </c>
      <c r="P123" s="23">
        <v>0</v>
      </c>
      <c r="Q123" s="24">
        <v>0</v>
      </c>
      <c r="R123" s="25">
        <v>0</v>
      </c>
    </row>
    <row r="124" spans="1:18" ht="16.5" customHeight="1">
      <c r="A124" s="16"/>
      <c r="B124" s="17" t="s">
        <v>181</v>
      </c>
      <c r="C124" s="16"/>
      <c r="D124" s="18"/>
      <c r="E124" s="19">
        <f>SUM(E116:E123)</f>
        <v>575</v>
      </c>
      <c r="F124" s="20">
        <f>SUM(F116:F123)</f>
        <v>944</v>
      </c>
      <c r="G124" s="20">
        <f>SUM(G116:G123)</f>
        <v>954</v>
      </c>
      <c r="H124" s="21">
        <f>SUM(H116:H123)</f>
        <v>1898</v>
      </c>
      <c r="I124" s="19">
        <f>SUM(I116:I123)</f>
        <v>11</v>
      </c>
      <c r="J124" s="20">
        <f>SUM(J116:J123)</f>
        <v>16</v>
      </c>
      <c r="K124" s="20">
        <f>SUM(K116:K123)</f>
        <v>24</v>
      </c>
      <c r="L124" s="21">
        <f>SUM(L116:L123)</f>
        <v>40</v>
      </c>
      <c r="M124" s="22">
        <f>SUM(M116:M123)</f>
        <v>513</v>
      </c>
      <c r="N124" s="23">
        <f>M124/H124</f>
        <v>0.27028451001053738</v>
      </c>
      <c r="O124" s="24">
        <f>SUM(O116:O123)</f>
        <v>1262</v>
      </c>
      <c r="P124" s="23">
        <f>O124/H124</f>
        <v>0.66491043203371969</v>
      </c>
      <c r="Q124" s="24">
        <f>SUM(Q116:Q123)</f>
        <v>123</v>
      </c>
      <c r="R124" s="25">
        <f>Q124/H124</f>
        <v>6.4805057955742887E-2</v>
      </c>
    </row>
    <row r="125" spans="1:18" ht="16.5" customHeight="1">
      <c r="A125" s="16">
        <v>110</v>
      </c>
      <c r="B125" s="17" t="s">
        <v>24</v>
      </c>
      <c r="C125" s="16">
        <v>761</v>
      </c>
      <c r="D125" s="18" t="s">
        <v>138</v>
      </c>
      <c r="E125" s="19">
        <v>283</v>
      </c>
      <c r="F125" s="20">
        <v>450</v>
      </c>
      <c r="G125" s="20">
        <v>468</v>
      </c>
      <c r="H125" s="21">
        <v>918</v>
      </c>
      <c r="I125" s="19">
        <v>1</v>
      </c>
      <c r="J125" s="20">
        <v>3</v>
      </c>
      <c r="K125" s="20">
        <v>4</v>
      </c>
      <c r="L125" s="21">
        <v>7</v>
      </c>
      <c r="M125" s="22">
        <v>227</v>
      </c>
      <c r="N125" s="23">
        <v>0.24727668845315903</v>
      </c>
      <c r="O125" s="24">
        <v>589</v>
      </c>
      <c r="P125" s="23">
        <v>0.64161220043572986</v>
      </c>
      <c r="Q125" s="24">
        <v>102</v>
      </c>
      <c r="R125" s="25">
        <v>0.1111111111111111</v>
      </c>
    </row>
    <row r="126" spans="1:18" ht="16.5" customHeight="1">
      <c r="A126" s="16">
        <v>110</v>
      </c>
      <c r="B126" s="17" t="s">
        <v>24</v>
      </c>
      <c r="C126" s="16">
        <v>762</v>
      </c>
      <c r="D126" s="18" t="s">
        <v>139</v>
      </c>
      <c r="E126" s="19">
        <v>346</v>
      </c>
      <c r="F126" s="20">
        <v>573</v>
      </c>
      <c r="G126" s="20">
        <v>551</v>
      </c>
      <c r="H126" s="21">
        <v>1124</v>
      </c>
      <c r="I126" s="19">
        <v>1</v>
      </c>
      <c r="J126" s="20">
        <v>2</v>
      </c>
      <c r="K126" s="20">
        <v>4</v>
      </c>
      <c r="L126" s="21">
        <v>6</v>
      </c>
      <c r="M126" s="22">
        <v>307</v>
      </c>
      <c r="N126" s="23">
        <v>0.27313167259786475</v>
      </c>
      <c r="O126" s="24">
        <v>685</v>
      </c>
      <c r="P126" s="23">
        <v>0.60943060498220636</v>
      </c>
      <c r="Q126" s="24">
        <v>132</v>
      </c>
      <c r="R126" s="25">
        <v>0.11743772241992882</v>
      </c>
    </row>
    <row r="127" spans="1:18" ht="16.5" customHeight="1">
      <c r="A127" s="16"/>
      <c r="B127" s="17" t="s">
        <v>181</v>
      </c>
      <c r="C127" s="16"/>
      <c r="D127" s="18"/>
      <c r="E127" s="19">
        <f>SUM(E125:E126)</f>
        <v>629</v>
      </c>
      <c r="F127" s="20">
        <f>SUM(F125:F126)</f>
        <v>1023</v>
      </c>
      <c r="G127" s="20">
        <f>SUM(G125:G126)</f>
        <v>1019</v>
      </c>
      <c r="H127" s="21">
        <f>SUM(H125:H126)</f>
        <v>2042</v>
      </c>
      <c r="I127" s="19">
        <f>SUM(I125:I126)</f>
        <v>2</v>
      </c>
      <c r="J127" s="20">
        <f>SUM(J125:J126)</f>
        <v>5</v>
      </c>
      <c r="K127" s="20">
        <f>SUM(K125:K126)</f>
        <v>8</v>
      </c>
      <c r="L127" s="21">
        <f>SUM(L125:L126)</f>
        <v>13</v>
      </c>
      <c r="M127" s="22">
        <f>SUM(M125:M126)</f>
        <v>534</v>
      </c>
      <c r="N127" s="23">
        <f>M127/H127</f>
        <v>0.2615083251714006</v>
      </c>
      <c r="O127" s="24">
        <f>SUM(O125:O126)</f>
        <v>1274</v>
      </c>
      <c r="P127" s="23">
        <f>O127/H127</f>
        <v>0.623898139079334</v>
      </c>
      <c r="Q127" s="24">
        <f>SUM(Q125:Q126)</f>
        <v>234</v>
      </c>
      <c r="R127" s="25">
        <f>Q127/H127</f>
        <v>0.11459353574926542</v>
      </c>
    </row>
    <row r="128" spans="1:18" ht="16.5" customHeight="1">
      <c r="A128" s="16">
        <v>120</v>
      </c>
      <c r="B128" s="17" t="s">
        <v>25</v>
      </c>
      <c r="C128" s="16">
        <v>800</v>
      </c>
      <c r="D128" s="18" t="s">
        <v>143</v>
      </c>
      <c r="E128" s="19">
        <v>253</v>
      </c>
      <c r="F128" s="20">
        <v>375</v>
      </c>
      <c r="G128" s="20">
        <v>349</v>
      </c>
      <c r="H128" s="21">
        <v>724</v>
      </c>
      <c r="I128" s="19">
        <v>-1</v>
      </c>
      <c r="J128" s="20">
        <v>-2</v>
      </c>
      <c r="K128" s="20">
        <v>-1</v>
      </c>
      <c r="L128" s="21">
        <v>-3</v>
      </c>
      <c r="M128" s="22">
        <v>71</v>
      </c>
      <c r="N128" s="23">
        <v>9.8066298342541436E-2</v>
      </c>
      <c r="O128" s="24">
        <v>516</v>
      </c>
      <c r="P128" s="23">
        <v>0.71270718232044195</v>
      </c>
      <c r="Q128" s="24">
        <v>137</v>
      </c>
      <c r="R128" s="25">
        <v>0.18922651933701656</v>
      </c>
    </row>
    <row r="129" spans="1:18" ht="16.5" customHeight="1">
      <c r="A129" s="16">
        <v>120</v>
      </c>
      <c r="B129" s="17" t="s">
        <v>25</v>
      </c>
      <c r="C129" s="16">
        <v>801</v>
      </c>
      <c r="D129" s="18" t="s">
        <v>144</v>
      </c>
      <c r="E129" s="19">
        <v>122</v>
      </c>
      <c r="F129" s="20">
        <v>184</v>
      </c>
      <c r="G129" s="20">
        <v>193</v>
      </c>
      <c r="H129" s="21">
        <v>377</v>
      </c>
      <c r="I129" s="19">
        <v>-1</v>
      </c>
      <c r="J129" s="20">
        <v>-3</v>
      </c>
      <c r="K129" s="20">
        <v>0</v>
      </c>
      <c r="L129" s="21">
        <v>-3</v>
      </c>
      <c r="M129" s="22">
        <v>42</v>
      </c>
      <c r="N129" s="23">
        <v>0.11140583554376658</v>
      </c>
      <c r="O129" s="24">
        <v>251</v>
      </c>
      <c r="P129" s="23">
        <v>0.66578249336870021</v>
      </c>
      <c r="Q129" s="24">
        <v>84</v>
      </c>
      <c r="R129" s="25">
        <v>0.22281167108753316</v>
      </c>
    </row>
    <row r="130" spans="1:18" ht="16.5" customHeight="1">
      <c r="A130" s="16">
        <v>120</v>
      </c>
      <c r="B130" s="17" t="s">
        <v>25</v>
      </c>
      <c r="C130" s="16">
        <v>802</v>
      </c>
      <c r="D130" s="18" t="s">
        <v>145</v>
      </c>
      <c r="E130" s="19">
        <v>147</v>
      </c>
      <c r="F130" s="20">
        <v>215</v>
      </c>
      <c r="G130" s="20">
        <v>202</v>
      </c>
      <c r="H130" s="21">
        <v>417</v>
      </c>
      <c r="I130" s="19">
        <v>2</v>
      </c>
      <c r="J130" s="20">
        <v>0</v>
      </c>
      <c r="K130" s="20">
        <v>-1</v>
      </c>
      <c r="L130" s="21">
        <v>-1</v>
      </c>
      <c r="M130" s="22">
        <v>54</v>
      </c>
      <c r="N130" s="23">
        <v>0.12949640287769784</v>
      </c>
      <c r="O130" s="24">
        <v>276</v>
      </c>
      <c r="P130" s="23">
        <v>0.66187050359712229</v>
      </c>
      <c r="Q130" s="24">
        <v>87</v>
      </c>
      <c r="R130" s="25">
        <v>0.20863309352517986</v>
      </c>
    </row>
    <row r="131" spans="1:18" ht="16.5" customHeight="1">
      <c r="A131" s="16">
        <v>120</v>
      </c>
      <c r="B131" s="17" t="s">
        <v>25</v>
      </c>
      <c r="C131" s="16">
        <v>810</v>
      </c>
      <c r="D131" s="18" t="s">
        <v>146</v>
      </c>
      <c r="E131" s="19">
        <v>138</v>
      </c>
      <c r="F131" s="20">
        <v>208</v>
      </c>
      <c r="G131" s="20">
        <v>213</v>
      </c>
      <c r="H131" s="21">
        <v>421</v>
      </c>
      <c r="I131" s="19">
        <v>-1</v>
      </c>
      <c r="J131" s="20">
        <v>-2</v>
      </c>
      <c r="K131" s="20">
        <v>1</v>
      </c>
      <c r="L131" s="21">
        <v>-1</v>
      </c>
      <c r="M131" s="22">
        <v>46</v>
      </c>
      <c r="N131" s="23">
        <v>0.10926365795724466</v>
      </c>
      <c r="O131" s="24">
        <v>244</v>
      </c>
      <c r="P131" s="23">
        <v>0.57957244655581952</v>
      </c>
      <c r="Q131" s="24">
        <v>131</v>
      </c>
      <c r="R131" s="25">
        <v>0.31116389548693585</v>
      </c>
    </row>
    <row r="132" spans="1:18" ht="16.5" customHeight="1">
      <c r="A132" s="16">
        <v>120</v>
      </c>
      <c r="B132" s="17" t="s">
        <v>25</v>
      </c>
      <c r="C132" s="16">
        <v>820</v>
      </c>
      <c r="D132" s="18" t="s">
        <v>147</v>
      </c>
      <c r="E132" s="19">
        <v>52</v>
      </c>
      <c r="F132" s="20">
        <v>76</v>
      </c>
      <c r="G132" s="20">
        <v>95</v>
      </c>
      <c r="H132" s="21">
        <v>171</v>
      </c>
      <c r="I132" s="19">
        <v>0</v>
      </c>
      <c r="J132" s="20">
        <v>-1</v>
      </c>
      <c r="K132" s="20">
        <v>1</v>
      </c>
      <c r="L132" s="21">
        <v>0</v>
      </c>
      <c r="M132" s="22">
        <v>17</v>
      </c>
      <c r="N132" s="23">
        <v>9.9415204678362568E-2</v>
      </c>
      <c r="O132" s="24">
        <v>94</v>
      </c>
      <c r="P132" s="23">
        <v>0.54970760233918126</v>
      </c>
      <c r="Q132" s="24">
        <v>60</v>
      </c>
      <c r="R132" s="25">
        <v>0.35087719298245612</v>
      </c>
    </row>
    <row r="133" spans="1:18" ht="16.5" customHeight="1">
      <c r="A133" s="16">
        <v>120</v>
      </c>
      <c r="B133" s="17" t="s">
        <v>25</v>
      </c>
      <c r="C133" s="16">
        <v>830</v>
      </c>
      <c r="D133" s="18" t="s">
        <v>148</v>
      </c>
      <c r="E133" s="19">
        <v>56</v>
      </c>
      <c r="F133" s="20">
        <v>73</v>
      </c>
      <c r="G133" s="20">
        <v>79</v>
      </c>
      <c r="H133" s="21">
        <v>152</v>
      </c>
      <c r="I133" s="19">
        <v>1</v>
      </c>
      <c r="J133" s="20">
        <v>-2</v>
      </c>
      <c r="K133" s="20">
        <v>0</v>
      </c>
      <c r="L133" s="21">
        <v>-2</v>
      </c>
      <c r="M133" s="22">
        <v>4</v>
      </c>
      <c r="N133" s="23">
        <v>2.6315789473684209E-2</v>
      </c>
      <c r="O133" s="24">
        <v>95</v>
      </c>
      <c r="P133" s="23">
        <v>0.625</v>
      </c>
      <c r="Q133" s="24">
        <v>53</v>
      </c>
      <c r="R133" s="25">
        <v>0.34868421052631576</v>
      </c>
    </row>
    <row r="134" spans="1:18" ht="16.5" customHeight="1">
      <c r="A134" s="16">
        <v>120</v>
      </c>
      <c r="B134" s="17" t="s">
        <v>25</v>
      </c>
      <c r="C134" s="16">
        <v>840</v>
      </c>
      <c r="D134" s="18" t="s">
        <v>149</v>
      </c>
      <c r="E134" s="19">
        <v>94</v>
      </c>
      <c r="F134" s="20">
        <v>131</v>
      </c>
      <c r="G134" s="20">
        <v>149</v>
      </c>
      <c r="H134" s="21">
        <v>280</v>
      </c>
      <c r="I134" s="19">
        <v>0</v>
      </c>
      <c r="J134" s="20">
        <v>0</v>
      </c>
      <c r="K134" s="20">
        <v>-2</v>
      </c>
      <c r="L134" s="21">
        <v>-2</v>
      </c>
      <c r="M134" s="22">
        <v>20</v>
      </c>
      <c r="N134" s="23">
        <v>7.1428571428571425E-2</v>
      </c>
      <c r="O134" s="24">
        <v>170</v>
      </c>
      <c r="P134" s="23">
        <v>0.6071428571428571</v>
      </c>
      <c r="Q134" s="24">
        <v>90</v>
      </c>
      <c r="R134" s="25">
        <v>0.32142857142857145</v>
      </c>
    </row>
    <row r="135" spans="1:18" ht="16.5" customHeight="1">
      <c r="A135" s="16">
        <v>120</v>
      </c>
      <c r="B135" s="17" t="s">
        <v>25</v>
      </c>
      <c r="C135" s="16">
        <v>850</v>
      </c>
      <c r="D135" s="18" t="s">
        <v>150</v>
      </c>
      <c r="E135" s="19">
        <v>13</v>
      </c>
      <c r="F135" s="20">
        <v>13</v>
      </c>
      <c r="G135" s="20">
        <v>17</v>
      </c>
      <c r="H135" s="21">
        <v>30</v>
      </c>
      <c r="I135" s="19">
        <v>0</v>
      </c>
      <c r="J135" s="20">
        <v>0</v>
      </c>
      <c r="K135" s="20">
        <v>0</v>
      </c>
      <c r="L135" s="21">
        <v>0</v>
      </c>
      <c r="M135" s="22">
        <v>0</v>
      </c>
      <c r="N135" s="23">
        <v>0</v>
      </c>
      <c r="O135" s="24">
        <v>17</v>
      </c>
      <c r="P135" s="23">
        <v>0.56666666666666665</v>
      </c>
      <c r="Q135" s="24">
        <v>13</v>
      </c>
      <c r="R135" s="25">
        <v>0.43333333333333335</v>
      </c>
    </row>
    <row r="136" spans="1:18" ht="16.5" customHeight="1">
      <c r="A136" s="16">
        <v>120</v>
      </c>
      <c r="B136" s="17" t="s">
        <v>25</v>
      </c>
      <c r="C136" s="16">
        <v>860</v>
      </c>
      <c r="D136" s="18" t="s">
        <v>151</v>
      </c>
      <c r="E136" s="19">
        <v>138</v>
      </c>
      <c r="F136" s="20">
        <v>207</v>
      </c>
      <c r="G136" s="20">
        <v>208</v>
      </c>
      <c r="H136" s="21">
        <v>415</v>
      </c>
      <c r="I136" s="19">
        <v>-1</v>
      </c>
      <c r="J136" s="20">
        <v>-4</v>
      </c>
      <c r="K136" s="20">
        <v>-4</v>
      </c>
      <c r="L136" s="21">
        <v>-8</v>
      </c>
      <c r="M136" s="22">
        <v>37</v>
      </c>
      <c r="N136" s="23">
        <v>8.91566265060241E-2</v>
      </c>
      <c r="O136" s="24">
        <v>226</v>
      </c>
      <c r="P136" s="23">
        <v>0.54457831325301209</v>
      </c>
      <c r="Q136" s="24">
        <v>152</v>
      </c>
      <c r="R136" s="25">
        <v>0.36626506024096384</v>
      </c>
    </row>
    <row r="137" spans="1:18" ht="16.5" customHeight="1">
      <c r="A137" s="16">
        <v>120</v>
      </c>
      <c r="B137" s="17" t="s">
        <v>25</v>
      </c>
      <c r="C137" s="16">
        <v>870</v>
      </c>
      <c r="D137" s="18" t="s">
        <v>152</v>
      </c>
      <c r="E137" s="19">
        <v>56</v>
      </c>
      <c r="F137" s="20">
        <v>85</v>
      </c>
      <c r="G137" s="20">
        <v>89</v>
      </c>
      <c r="H137" s="21">
        <v>174</v>
      </c>
      <c r="I137" s="19">
        <v>2</v>
      </c>
      <c r="J137" s="20">
        <v>-1</v>
      </c>
      <c r="K137" s="20">
        <v>0</v>
      </c>
      <c r="L137" s="21">
        <v>-1</v>
      </c>
      <c r="M137" s="22">
        <v>18</v>
      </c>
      <c r="N137" s="23">
        <v>0.10344827586206896</v>
      </c>
      <c r="O137" s="24">
        <v>105</v>
      </c>
      <c r="P137" s="23">
        <v>0.60344827586206895</v>
      </c>
      <c r="Q137" s="24">
        <v>51</v>
      </c>
      <c r="R137" s="25">
        <v>0.29310344827586204</v>
      </c>
    </row>
    <row r="138" spans="1:18" ht="16.5" customHeight="1">
      <c r="A138" s="16">
        <v>120</v>
      </c>
      <c r="B138" s="17" t="s">
        <v>25</v>
      </c>
      <c r="C138" s="16">
        <v>880</v>
      </c>
      <c r="D138" s="18" t="s">
        <v>153</v>
      </c>
      <c r="E138" s="19">
        <v>95</v>
      </c>
      <c r="F138" s="20">
        <v>133</v>
      </c>
      <c r="G138" s="20">
        <v>125</v>
      </c>
      <c r="H138" s="21">
        <v>258</v>
      </c>
      <c r="I138" s="19">
        <v>0</v>
      </c>
      <c r="J138" s="20">
        <v>-1</v>
      </c>
      <c r="K138" s="20">
        <v>-1</v>
      </c>
      <c r="L138" s="21">
        <v>-2</v>
      </c>
      <c r="M138" s="22">
        <v>20</v>
      </c>
      <c r="N138" s="23">
        <v>7.7519379844961239E-2</v>
      </c>
      <c r="O138" s="24">
        <v>142</v>
      </c>
      <c r="P138" s="23">
        <v>0.55038759689922478</v>
      </c>
      <c r="Q138" s="24">
        <v>96</v>
      </c>
      <c r="R138" s="25">
        <v>0.37209302325581395</v>
      </c>
    </row>
    <row r="139" spans="1:18" ht="16.5" customHeight="1">
      <c r="A139" s="16">
        <v>120</v>
      </c>
      <c r="B139" s="17" t="s">
        <v>25</v>
      </c>
      <c r="C139" s="16">
        <v>890</v>
      </c>
      <c r="D139" s="18" t="s">
        <v>154</v>
      </c>
      <c r="E139" s="19">
        <v>52</v>
      </c>
      <c r="F139" s="20">
        <v>83</v>
      </c>
      <c r="G139" s="20">
        <v>83</v>
      </c>
      <c r="H139" s="21">
        <v>166</v>
      </c>
      <c r="I139" s="19">
        <v>0</v>
      </c>
      <c r="J139" s="20">
        <v>1</v>
      </c>
      <c r="K139" s="20">
        <v>-1</v>
      </c>
      <c r="L139" s="21">
        <v>0</v>
      </c>
      <c r="M139" s="22">
        <v>15</v>
      </c>
      <c r="N139" s="23">
        <v>9.036144578313253E-2</v>
      </c>
      <c r="O139" s="24">
        <v>94</v>
      </c>
      <c r="P139" s="23">
        <v>0.5662650602409639</v>
      </c>
      <c r="Q139" s="24">
        <v>57</v>
      </c>
      <c r="R139" s="25">
        <v>0.34337349397590361</v>
      </c>
    </row>
    <row r="140" spans="1:18" ht="16.5" customHeight="1">
      <c r="A140" s="16">
        <v>120</v>
      </c>
      <c r="B140" s="17" t="s">
        <v>25</v>
      </c>
      <c r="C140" s="16">
        <v>900</v>
      </c>
      <c r="D140" s="18" t="s">
        <v>155</v>
      </c>
      <c r="E140" s="19">
        <v>64</v>
      </c>
      <c r="F140" s="20">
        <v>104</v>
      </c>
      <c r="G140" s="20">
        <v>99</v>
      </c>
      <c r="H140" s="21">
        <v>203</v>
      </c>
      <c r="I140" s="19">
        <v>-1</v>
      </c>
      <c r="J140" s="20">
        <v>-1</v>
      </c>
      <c r="K140" s="20">
        <v>1</v>
      </c>
      <c r="L140" s="21">
        <v>0</v>
      </c>
      <c r="M140" s="22">
        <v>15</v>
      </c>
      <c r="N140" s="23">
        <v>7.3891625615763554E-2</v>
      </c>
      <c r="O140" s="24">
        <v>123</v>
      </c>
      <c r="P140" s="23">
        <v>0.60591133004926112</v>
      </c>
      <c r="Q140" s="24">
        <v>65</v>
      </c>
      <c r="R140" s="25">
        <v>0.32019704433497537</v>
      </c>
    </row>
    <row r="141" spans="1:18" ht="16.5" customHeight="1">
      <c r="A141" s="16">
        <v>120</v>
      </c>
      <c r="B141" s="17" t="s">
        <v>25</v>
      </c>
      <c r="C141" s="16">
        <v>910</v>
      </c>
      <c r="D141" s="18" t="s">
        <v>156</v>
      </c>
      <c r="E141" s="19">
        <v>57</v>
      </c>
      <c r="F141" s="20">
        <v>81</v>
      </c>
      <c r="G141" s="20">
        <v>80</v>
      </c>
      <c r="H141" s="21">
        <v>161</v>
      </c>
      <c r="I141" s="19">
        <v>0</v>
      </c>
      <c r="J141" s="20">
        <v>0</v>
      </c>
      <c r="K141" s="20">
        <v>0</v>
      </c>
      <c r="L141" s="21">
        <v>0</v>
      </c>
      <c r="M141" s="22">
        <v>16</v>
      </c>
      <c r="N141" s="23">
        <v>9.9378881987577633E-2</v>
      </c>
      <c r="O141" s="24">
        <v>101</v>
      </c>
      <c r="P141" s="23">
        <v>0.62732919254658381</v>
      </c>
      <c r="Q141" s="24">
        <v>44</v>
      </c>
      <c r="R141" s="25">
        <v>0.27329192546583853</v>
      </c>
    </row>
    <row r="142" spans="1:18" ht="16.5" customHeight="1">
      <c r="A142" s="16">
        <v>120</v>
      </c>
      <c r="B142" s="17" t="s">
        <v>25</v>
      </c>
      <c r="C142" s="16">
        <v>920</v>
      </c>
      <c r="D142" s="18" t="s">
        <v>157</v>
      </c>
      <c r="E142" s="19">
        <v>79</v>
      </c>
      <c r="F142" s="20">
        <v>117</v>
      </c>
      <c r="G142" s="20">
        <v>115</v>
      </c>
      <c r="H142" s="21">
        <v>232</v>
      </c>
      <c r="I142" s="19">
        <v>0</v>
      </c>
      <c r="J142" s="20">
        <v>-2</v>
      </c>
      <c r="K142" s="20">
        <v>0</v>
      </c>
      <c r="L142" s="21">
        <v>-2</v>
      </c>
      <c r="M142" s="22">
        <v>15</v>
      </c>
      <c r="N142" s="23">
        <v>6.4655172413793108E-2</v>
      </c>
      <c r="O142" s="24">
        <v>133</v>
      </c>
      <c r="P142" s="23">
        <v>0.57327586206896552</v>
      </c>
      <c r="Q142" s="24">
        <v>84</v>
      </c>
      <c r="R142" s="25">
        <v>0.36206896551724138</v>
      </c>
    </row>
    <row r="143" spans="1:18" ht="16.5" customHeight="1">
      <c r="A143" s="16">
        <v>120</v>
      </c>
      <c r="B143" s="17" t="s">
        <v>25</v>
      </c>
      <c r="C143" s="16">
        <v>930</v>
      </c>
      <c r="D143" s="18" t="s">
        <v>158</v>
      </c>
      <c r="E143" s="19">
        <v>44</v>
      </c>
      <c r="F143" s="20">
        <v>67</v>
      </c>
      <c r="G143" s="20">
        <v>62</v>
      </c>
      <c r="H143" s="21">
        <v>129</v>
      </c>
      <c r="I143" s="19">
        <v>0</v>
      </c>
      <c r="J143" s="20">
        <v>-1</v>
      </c>
      <c r="K143" s="20">
        <v>-1</v>
      </c>
      <c r="L143" s="21">
        <v>-2</v>
      </c>
      <c r="M143" s="22">
        <v>4</v>
      </c>
      <c r="N143" s="23">
        <v>3.1007751937984496E-2</v>
      </c>
      <c r="O143" s="24">
        <v>78</v>
      </c>
      <c r="P143" s="23">
        <v>0.60465116279069764</v>
      </c>
      <c r="Q143" s="24">
        <v>47</v>
      </c>
      <c r="R143" s="25">
        <v>0.36434108527131781</v>
      </c>
    </row>
    <row r="144" spans="1:18" ht="16.5" customHeight="1">
      <c r="A144" s="16"/>
      <c r="B144" s="17" t="s">
        <v>181</v>
      </c>
      <c r="C144" s="16"/>
      <c r="D144" s="18"/>
      <c r="E144" s="19">
        <f>SUM(E128:E143)</f>
        <v>1460</v>
      </c>
      <c r="F144" s="20">
        <f>SUM(F128:F143)</f>
        <v>2152</v>
      </c>
      <c r="G144" s="20">
        <f>SUM(G128:G143)</f>
        <v>2158</v>
      </c>
      <c r="H144" s="21">
        <f>SUM(H128:H143)</f>
        <v>4310</v>
      </c>
      <c r="I144" s="19">
        <f>SUM(I128:I143)</f>
        <v>0</v>
      </c>
      <c r="J144" s="20">
        <f>SUM(J128:J143)</f>
        <v>-19</v>
      </c>
      <c r="K144" s="20">
        <f>SUM(K128:K143)</f>
        <v>-8</v>
      </c>
      <c r="L144" s="21">
        <f>SUM(L128:L143)</f>
        <v>-27</v>
      </c>
      <c r="M144" s="22">
        <f>SUM(M128:M143)</f>
        <v>394</v>
      </c>
      <c r="N144" s="23">
        <f>M144/H144</f>
        <v>9.1415313225057998E-2</v>
      </c>
      <c r="O144" s="24">
        <f>SUM(O128:O143)</f>
        <v>2665</v>
      </c>
      <c r="P144" s="23">
        <f>O144/H144</f>
        <v>0.61832946635730857</v>
      </c>
      <c r="Q144" s="24">
        <f>SUM(Q128:Q143)</f>
        <v>1251</v>
      </c>
      <c r="R144" s="25">
        <f>Q144/H144</f>
        <v>0.29025522041763341</v>
      </c>
    </row>
    <row r="145" spans="1:18" ht="16.5" customHeight="1">
      <c r="A145" s="16">
        <v>130</v>
      </c>
      <c r="B145" s="17" t="s">
        <v>26</v>
      </c>
      <c r="C145" s="16">
        <v>940</v>
      </c>
      <c r="D145" s="18" t="s">
        <v>159</v>
      </c>
      <c r="E145" s="19">
        <v>394</v>
      </c>
      <c r="F145" s="20">
        <v>581</v>
      </c>
      <c r="G145" s="20">
        <v>600</v>
      </c>
      <c r="H145" s="21">
        <v>1181</v>
      </c>
      <c r="I145" s="19">
        <v>0</v>
      </c>
      <c r="J145" s="20">
        <v>-3</v>
      </c>
      <c r="K145" s="20">
        <v>-1</v>
      </c>
      <c r="L145" s="21">
        <v>-4</v>
      </c>
      <c r="M145" s="22">
        <v>169</v>
      </c>
      <c r="N145" s="23">
        <v>0.14309906858594412</v>
      </c>
      <c r="O145" s="24">
        <v>858</v>
      </c>
      <c r="P145" s="23">
        <v>0.72650296359017785</v>
      </c>
      <c r="Q145" s="24">
        <v>154</v>
      </c>
      <c r="R145" s="25">
        <v>0.13039796782387808</v>
      </c>
    </row>
    <row r="146" spans="1:18" ht="16.5" customHeight="1">
      <c r="A146" s="16">
        <v>130</v>
      </c>
      <c r="B146" s="17" t="s">
        <v>26</v>
      </c>
      <c r="C146" s="16">
        <v>941</v>
      </c>
      <c r="D146" s="18" t="s">
        <v>160</v>
      </c>
      <c r="E146" s="19">
        <v>375</v>
      </c>
      <c r="F146" s="20">
        <v>513</v>
      </c>
      <c r="G146" s="20">
        <v>549</v>
      </c>
      <c r="H146" s="21">
        <v>1062</v>
      </c>
      <c r="I146" s="19">
        <v>-1</v>
      </c>
      <c r="J146" s="20">
        <v>-4</v>
      </c>
      <c r="K146" s="20">
        <v>-6</v>
      </c>
      <c r="L146" s="21">
        <v>-10</v>
      </c>
      <c r="M146" s="22">
        <v>112</v>
      </c>
      <c r="N146" s="23">
        <v>0.10546139359698682</v>
      </c>
      <c r="O146" s="24">
        <v>743</v>
      </c>
      <c r="P146" s="23">
        <v>0.69962335216572502</v>
      </c>
      <c r="Q146" s="24">
        <v>207</v>
      </c>
      <c r="R146" s="25">
        <v>0.19491525423728814</v>
      </c>
    </row>
    <row r="147" spans="1:18" ht="16.5" customHeight="1">
      <c r="A147" s="16">
        <v>130</v>
      </c>
      <c r="B147" s="17" t="s">
        <v>26</v>
      </c>
      <c r="C147" s="16">
        <v>942</v>
      </c>
      <c r="D147" s="18" t="s">
        <v>161</v>
      </c>
      <c r="E147" s="19">
        <v>302</v>
      </c>
      <c r="F147" s="20">
        <v>433</v>
      </c>
      <c r="G147" s="20">
        <v>457</v>
      </c>
      <c r="H147" s="21">
        <v>890</v>
      </c>
      <c r="I147" s="19">
        <v>-1</v>
      </c>
      <c r="J147" s="20">
        <v>-8</v>
      </c>
      <c r="K147" s="20">
        <v>-5</v>
      </c>
      <c r="L147" s="21">
        <v>-13</v>
      </c>
      <c r="M147" s="22">
        <v>67</v>
      </c>
      <c r="N147" s="23">
        <v>7.528089887640449E-2</v>
      </c>
      <c r="O147" s="24">
        <v>691</v>
      </c>
      <c r="P147" s="23">
        <v>0.77640449438202253</v>
      </c>
      <c r="Q147" s="24">
        <v>132</v>
      </c>
      <c r="R147" s="25">
        <v>0.14831460674157304</v>
      </c>
    </row>
    <row r="148" spans="1:18" ht="16.5" customHeight="1">
      <c r="A148" s="16">
        <v>130</v>
      </c>
      <c r="B148" s="17" t="s">
        <v>26</v>
      </c>
      <c r="C148" s="16">
        <v>943</v>
      </c>
      <c r="D148" s="18" t="s">
        <v>162</v>
      </c>
      <c r="E148" s="19">
        <v>374</v>
      </c>
      <c r="F148" s="20">
        <v>538</v>
      </c>
      <c r="G148" s="20">
        <v>592</v>
      </c>
      <c r="H148" s="21">
        <v>1130</v>
      </c>
      <c r="I148" s="19">
        <v>0</v>
      </c>
      <c r="J148" s="20">
        <v>-10</v>
      </c>
      <c r="K148" s="20">
        <v>-3</v>
      </c>
      <c r="L148" s="21">
        <v>-13</v>
      </c>
      <c r="M148" s="22">
        <v>111</v>
      </c>
      <c r="N148" s="23">
        <v>9.8230088495575227E-2</v>
      </c>
      <c r="O148" s="24">
        <v>849</v>
      </c>
      <c r="P148" s="23">
        <v>0.75132743362831855</v>
      </c>
      <c r="Q148" s="24">
        <v>170</v>
      </c>
      <c r="R148" s="25">
        <v>0.15044247787610621</v>
      </c>
    </row>
    <row r="149" spans="1:18" ht="16.5" customHeight="1">
      <c r="A149" s="16">
        <v>130</v>
      </c>
      <c r="B149" s="17" t="s">
        <v>26</v>
      </c>
      <c r="C149" s="16">
        <v>944</v>
      </c>
      <c r="D149" s="18" t="s">
        <v>163</v>
      </c>
      <c r="E149" s="19">
        <v>343</v>
      </c>
      <c r="F149" s="20">
        <v>526</v>
      </c>
      <c r="G149" s="20">
        <v>580</v>
      </c>
      <c r="H149" s="21">
        <v>1106</v>
      </c>
      <c r="I149" s="19">
        <v>0</v>
      </c>
      <c r="J149" s="20">
        <v>-8</v>
      </c>
      <c r="K149" s="20">
        <v>-6</v>
      </c>
      <c r="L149" s="21">
        <v>-14</v>
      </c>
      <c r="M149" s="22">
        <v>123</v>
      </c>
      <c r="N149" s="23">
        <v>0.1112115732368897</v>
      </c>
      <c r="O149" s="24">
        <v>868</v>
      </c>
      <c r="P149" s="23">
        <v>0.78481012658227844</v>
      </c>
      <c r="Q149" s="24">
        <v>115</v>
      </c>
      <c r="R149" s="25">
        <v>0.10397830018083183</v>
      </c>
    </row>
    <row r="150" spans="1:18" ht="16.5" customHeight="1">
      <c r="A150" s="16"/>
      <c r="B150" s="17" t="s">
        <v>181</v>
      </c>
      <c r="C150" s="16"/>
      <c r="D150" s="18"/>
      <c r="E150" s="19">
        <f>SUM(E145:E149)</f>
        <v>1788</v>
      </c>
      <c r="F150" s="20">
        <f>SUM(F145:F149)</f>
        <v>2591</v>
      </c>
      <c r="G150" s="20">
        <f>SUM(G145:G149)</f>
        <v>2778</v>
      </c>
      <c r="H150" s="21">
        <f>SUM(H145:H149)</f>
        <v>5369</v>
      </c>
      <c r="I150" s="19">
        <f>SUM(I145:I149)</f>
        <v>-2</v>
      </c>
      <c r="J150" s="20">
        <f>SUM(J145:J149)</f>
        <v>-33</v>
      </c>
      <c r="K150" s="20">
        <f>SUM(K145:K149)</f>
        <v>-21</v>
      </c>
      <c r="L150" s="21">
        <f>SUM(L145:L149)</f>
        <v>-54</v>
      </c>
      <c r="M150" s="22">
        <f>SUM(M145:M149)</f>
        <v>582</v>
      </c>
      <c r="N150" s="23">
        <f>M150/H150</f>
        <v>0.10840007450176942</v>
      </c>
      <c r="O150" s="24">
        <f>SUM(O145:O149)</f>
        <v>4009</v>
      </c>
      <c r="P150" s="23">
        <f>O150/H150</f>
        <v>0.74669398398211961</v>
      </c>
      <c r="Q150" s="24">
        <f>SUM(Q145:Q149)</f>
        <v>778</v>
      </c>
      <c r="R150" s="25">
        <f>Q150/H150</f>
        <v>0.144905941516111</v>
      </c>
    </row>
    <row r="151" spans="1:18" ht="16.5" customHeight="1">
      <c r="A151" s="16">
        <v>140</v>
      </c>
      <c r="B151" s="17" t="s">
        <v>27</v>
      </c>
      <c r="C151" s="16">
        <v>950</v>
      </c>
      <c r="D151" s="18" t="s">
        <v>164</v>
      </c>
      <c r="E151" s="19">
        <v>257</v>
      </c>
      <c r="F151" s="20">
        <v>362</v>
      </c>
      <c r="G151" s="20">
        <v>359</v>
      </c>
      <c r="H151" s="21">
        <v>721</v>
      </c>
      <c r="I151" s="19">
        <v>-1</v>
      </c>
      <c r="J151" s="20">
        <v>-5</v>
      </c>
      <c r="K151" s="20">
        <v>-3</v>
      </c>
      <c r="L151" s="21">
        <v>-8</v>
      </c>
      <c r="M151" s="22">
        <v>57</v>
      </c>
      <c r="N151" s="23">
        <v>7.9056865464632461E-2</v>
      </c>
      <c r="O151" s="24">
        <v>537</v>
      </c>
      <c r="P151" s="23">
        <v>0.74479889042995839</v>
      </c>
      <c r="Q151" s="24">
        <v>127</v>
      </c>
      <c r="R151" s="25">
        <v>0.17614424410540916</v>
      </c>
    </row>
    <row r="152" spans="1:18" ht="16.5" customHeight="1">
      <c r="A152" s="16">
        <v>140</v>
      </c>
      <c r="B152" s="17" t="s">
        <v>27</v>
      </c>
      <c r="C152" s="16">
        <v>951</v>
      </c>
      <c r="D152" s="18" t="s">
        <v>165</v>
      </c>
      <c r="E152" s="19">
        <v>257</v>
      </c>
      <c r="F152" s="20">
        <v>354</v>
      </c>
      <c r="G152" s="20">
        <v>365</v>
      </c>
      <c r="H152" s="21">
        <v>719</v>
      </c>
      <c r="I152" s="19">
        <v>0</v>
      </c>
      <c r="J152" s="20">
        <v>-3</v>
      </c>
      <c r="K152" s="20">
        <v>-5</v>
      </c>
      <c r="L152" s="21">
        <v>-8</v>
      </c>
      <c r="M152" s="22">
        <v>54</v>
      </c>
      <c r="N152" s="23">
        <v>7.5104311543810851E-2</v>
      </c>
      <c r="O152" s="24">
        <v>533</v>
      </c>
      <c r="P152" s="23">
        <v>0.74130737134909597</v>
      </c>
      <c r="Q152" s="24">
        <v>132</v>
      </c>
      <c r="R152" s="25">
        <v>0.1835883171070932</v>
      </c>
    </row>
    <row r="153" spans="1:18" ht="16.5" customHeight="1">
      <c r="A153" s="16">
        <v>140</v>
      </c>
      <c r="B153" s="17" t="s">
        <v>27</v>
      </c>
      <c r="C153" s="16">
        <v>952</v>
      </c>
      <c r="D153" s="18" t="s">
        <v>166</v>
      </c>
      <c r="E153" s="19">
        <v>151</v>
      </c>
      <c r="F153" s="20">
        <v>234</v>
      </c>
      <c r="G153" s="20">
        <v>222</v>
      </c>
      <c r="H153" s="21">
        <v>456</v>
      </c>
      <c r="I153" s="19">
        <v>4</v>
      </c>
      <c r="J153" s="20">
        <v>6</v>
      </c>
      <c r="K153" s="20">
        <v>7</v>
      </c>
      <c r="L153" s="21">
        <v>13</v>
      </c>
      <c r="M153" s="22">
        <v>91</v>
      </c>
      <c r="N153" s="23">
        <v>0.19956140350877194</v>
      </c>
      <c r="O153" s="24">
        <v>337</v>
      </c>
      <c r="P153" s="23">
        <v>0.73903508771929827</v>
      </c>
      <c r="Q153" s="24">
        <v>28</v>
      </c>
      <c r="R153" s="25">
        <v>6.1403508771929821E-2</v>
      </c>
    </row>
    <row r="154" spans="1:18" ht="16.5" customHeight="1">
      <c r="A154" s="16">
        <v>140</v>
      </c>
      <c r="B154" s="17" t="s">
        <v>27</v>
      </c>
      <c r="C154" s="16">
        <v>953</v>
      </c>
      <c r="D154" s="18" t="s">
        <v>167</v>
      </c>
      <c r="E154" s="19">
        <v>313</v>
      </c>
      <c r="F154" s="20">
        <v>461</v>
      </c>
      <c r="G154" s="20">
        <v>472</v>
      </c>
      <c r="H154" s="21">
        <v>933</v>
      </c>
      <c r="I154" s="19">
        <v>2</v>
      </c>
      <c r="J154" s="20">
        <v>2</v>
      </c>
      <c r="K154" s="20">
        <v>4</v>
      </c>
      <c r="L154" s="21">
        <v>6</v>
      </c>
      <c r="M154" s="22">
        <v>131</v>
      </c>
      <c r="N154" s="23">
        <v>0.14040728831725616</v>
      </c>
      <c r="O154" s="24">
        <v>696</v>
      </c>
      <c r="P154" s="23">
        <v>0.74598070739549838</v>
      </c>
      <c r="Q154" s="24">
        <v>106</v>
      </c>
      <c r="R154" s="25">
        <v>0.11361200428724544</v>
      </c>
    </row>
    <row r="155" spans="1:18" ht="16.5" customHeight="1">
      <c r="A155" s="16"/>
      <c r="B155" s="17" t="s">
        <v>181</v>
      </c>
      <c r="C155" s="16"/>
      <c r="D155" s="18"/>
      <c r="E155" s="19">
        <f>SUM(E151:E154)</f>
        <v>978</v>
      </c>
      <c r="F155" s="20">
        <f>SUM(F151:F154)</f>
        <v>1411</v>
      </c>
      <c r="G155" s="20">
        <f>SUM(G151:G154)</f>
        <v>1418</v>
      </c>
      <c r="H155" s="21">
        <f>SUM(H151:H154)</f>
        <v>2829</v>
      </c>
      <c r="I155" s="19">
        <f>SUM(I151:I154)</f>
        <v>5</v>
      </c>
      <c r="J155" s="20">
        <f>SUM(J151:J154)</f>
        <v>0</v>
      </c>
      <c r="K155" s="20">
        <f>SUM(K151:K154)</f>
        <v>3</v>
      </c>
      <c r="L155" s="21">
        <f>SUM(L151:L154)</f>
        <v>3</v>
      </c>
      <c r="M155" s="22">
        <f>SUM(M151:M154)</f>
        <v>333</v>
      </c>
      <c r="N155" s="23">
        <f>M155/H155</f>
        <v>0.11770943796394485</v>
      </c>
      <c r="O155" s="24">
        <f>SUM(O151:O154)</f>
        <v>2103</v>
      </c>
      <c r="P155" s="23">
        <f>O155/H155</f>
        <v>0.74337221633085893</v>
      </c>
      <c r="Q155" s="24">
        <f>SUM(Q151:Q154)</f>
        <v>393</v>
      </c>
      <c r="R155" s="25">
        <f>Q155/H155</f>
        <v>0.13891834570519618</v>
      </c>
    </row>
    <row r="156" spans="1:18" ht="16.5" customHeight="1">
      <c r="A156" s="16">
        <v>150</v>
      </c>
      <c r="B156" s="17" t="s">
        <v>28</v>
      </c>
      <c r="C156" s="16">
        <v>956</v>
      </c>
      <c r="D156" s="18" t="s">
        <v>168</v>
      </c>
      <c r="E156" s="19">
        <v>191</v>
      </c>
      <c r="F156" s="20">
        <v>292</v>
      </c>
      <c r="G156" s="20">
        <v>305</v>
      </c>
      <c r="H156" s="21">
        <v>597</v>
      </c>
      <c r="I156" s="19">
        <v>4</v>
      </c>
      <c r="J156" s="20">
        <v>4</v>
      </c>
      <c r="K156" s="20">
        <v>9</v>
      </c>
      <c r="L156" s="21">
        <v>13</v>
      </c>
      <c r="M156" s="22">
        <v>196</v>
      </c>
      <c r="N156" s="23">
        <v>0.32830820770519265</v>
      </c>
      <c r="O156" s="24">
        <v>390</v>
      </c>
      <c r="P156" s="23">
        <v>0.65326633165829151</v>
      </c>
      <c r="Q156" s="24">
        <v>11</v>
      </c>
      <c r="R156" s="25">
        <v>1.8425460636515914E-2</v>
      </c>
    </row>
    <row r="157" spans="1:18" ht="16.5" customHeight="1">
      <c r="A157" s="16"/>
      <c r="B157" s="17" t="s">
        <v>181</v>
      </c>
      <c r="C157" s="16"/>
      <c r="D157" s="18"/>
      <c r="E157" s="19">
        <v>191</v>
      </c>
      <c r="F157" s="20">
        <v>292</v>
      </c>
      <c r="G157" s="20">
        <v>305</v>
      </c>
      <c r="H157" s="21">
        <v>597</v>
      </c>
      <c r="I157" s="19">
        <v>4</v>
      </c>
      <c r="J157" s="20">
        <v>4</v>
      </c>
      <c r="K157" s="20">
        <v>9</v>
      </c>
      <c r="L157" s="21">
        <v>13</v>
      </c>
      <c r="M157" s="22">
        <v>196</v>
      </c>
      <c r="N157" s="23">
        <v>1.32830820770519</v>
      </c>
      <c r="O157" s="24">
        <v>391</v>
      </c>
      <c r="P157" s="23">
        <v>1.6532663316582901</v>
      </c>
      <c r="Q157" s="24">
        <v>12</v>
      </c>
      <c r="R157" s="25">
        <v>1.01842546063652</v>
      </c>
    </row>
    <row r="158" spans="1:18" ht="16.5" customHeight="1">
      <c r="A158" s="16">
        <v>160</v>
      </c>
      <c r="B158" s="17" t="s">
        <v>29</v>
      </c>
      <c r="C158" s="16">
        <v>961</v>
      </c>
      <c r="D158" s="18" t="s">
        <v>169</v>
      </c>
      <c r="E158" s="19">
        <v>209</v>
      </c>
      <c r="F158" s="20">
        <v>286</v>
      </c>
      <c r="G158" s="20">
        <v>298</v>
      </c>
      <c r="H158" s="21">
        <v>584</v>
      </c>
      <c r="I158" s="19">
        <v>-1</v>
      </c>
      <c r="J158" s="20">
        <v>-2</v>
      </c>
      <c r="K158" s="20">
        <v>-3</v>
      </c>
      <c r="L158" s="21">
        <v>-5</v>
      </c>
      <c r="M158" s="22">
        <v>47</v>
      </c>
      <c r="N158" s="23">
        <v>8.0479452054794523E-2</v>
      </c>
      <c r="O158" s="24">
        <v>412</v>
      </c>
      <c r="P158" s="23">
        <v>0.70547945205479456</v>
      </c>
      <c r="Q158" s="24">
        <v>125</v>
      </c>
      <c r="R158" s="25">
        <v>0.21404109589041095</v>
      </c>
    </row>
    <row r="159" spans="1:18" ht="16.5" customHeight="1">
      <c r="A159" s="16">
        <v>160</v>
      </c>
      <c r="B159" s="17" t="s">
        <v>29</v>
      </c>
      <c r="C159" s="16">
        <v>962</v>
      </c>
      <c r="D159" s="18" t="s">
        <v>170</v>
      </c>
      <c r="E159" s="19">
        <v>303</v>
      </c>
      <c r="F159" s="20">
        <v>436</v>
      </c>
      <c r="G159" s="20">
        <v>464</v>
      </c>
      <c r="H159" s="21">
        <v>900</v>
      </c>
      <c r="I159" s="19">
        <v>2</v>
      </c>
      <c r="J159" s="20">
        <v>-3</v>
      </c>
      <c r="K159" s="20">
        <v>-2</v>
      </c>
      <c r="L159" s="21">
        <v>-5</v>
      </c>
      <c r="M159" s="22">
        <v>120</v>
      </c>
      <c r="N159" s="23">
        <v>0.13333333333333333</v>
      </c>
      <c r="O159" s="24">
        <v>635</v>
      </c>
      <c r="P159" s="23">
        <v>0.7055555555555556</v>
      </c>
      <c r="Q159" s="24">
        <v>145</v>
      </c>
      <c r="R159" s="25">
        <v>0.16111111111111112</v>
      </c>
    </row>
    <row r="160" spans="1:18" ht="16.5" customHeight="1">
      <c r="A160" s="16">
        <v>160</v>
      </c>
      <c r="B160" s="17" t="s">
        <v>29</v>
      </c>
      <c r="C160" s="16">
        <v>963</v>
      </c>
      <c r="D160" s="18" t="s">
        <v>171</v>
      </c>
      <c r="E160" s="19">
        <v>188</v>
      </c>
      <c r="F160" s="20">
        <v>317</v>
      </c>
      <c r="G160" s="20">
        <v>293</v>
      </c>
      <c r="H160" s="21">
        <v>610</v>
      </c>
      <c r="I160" s="19">
        <v>0</v>
      </c>
      <c r="J160" s="20">
        <v>-1</v>
      </c>
      <c r="K160" s="20">
        <v>-1</v>
      </c>
      <c r="L160" s="21">
        <v>-2</v>
      </c>
      <c r="M160" s="22">
        <v>118</v>
      </c>
      <c r="N160" s="23">
        <v>0.19344262295081968</v>
      </c>
      <c r="O160" s="24">
        <v>435</v>
      </c>
      <c r="P160" s="23">
        <v>0.71311475409836067</v>
      </c>
      <c r="Q160" s="24">
        <v>57</v>
      </c>
      <c r="R160" s="25">
        <v>9.3442622950819676E-2</v>
      </c>
    </row>
    <row r="161" spans="1:18" ht="16.5" customHeight="1">
      <c r="A161" s="16">
        <v>160</v>
      </c>
      <c r="B161" s="17" t="s">
        <v>29</v>
      </c>
      <c r="C161" s="16">
        <v>964</v>
      </c>
      <c r="D161" s="18" t="s">
        <v>172</v>
      </c>
      <c r="E161" s="19">
        <v>278</v>
      </c>
      <c r="F161" s="20">
        <v>412</v>
      </c>
      <c r="G161" s="20">
        <v>392</v>
      </c>
      <c r="H161" s="21">
        <v>804</v>
      </c>
      <c r="I161" s="19">
        <v>-1</v>
      </c>
      <c r="J161" s="20">
        <v>-4</v>
      </c>
      <c r="K161" s="20">
        <v>-7</v>
      </c>
      <c r="L161" s="21">
        <v>-11</v>
      </c>
      <c r="M161" s="22">
        <v>107</v>
      </c>
      <c r="N161" s="23">
        <v>0.13308457711442787</v>
      </c>
      <c r="O161" s="24">
        <v>541</v>
      </c>
      <c r="P161" s="23">
        <v>0.67288557213930345</v>
      </c>
      <c r="Q161" s="24">
        <v>156</v>
      </c>
      <c r="R161" s="25">
        <v>0.19402985074626866</v>
      </c>
    </row>
    <row r="162" spans="1:18" ht="16.5" customHeight="1">
      <c r="A162" s="16">
        <v>160</v>
      </c>
      <c r="B162" s="17" t="s">
        <v>29</v>
      </c>
      <c r="C162" s="16">
        <v>965</v>
      </c>
      <c r="D162" s="18" t="s">
        <v>173</v>
      </c>
      <c r="E162" s="19">
        <v>288</v>
      </c>
      <c r="F162" s="20">
        <v>416</v>
      </c>
      <c r="G162" s="20">
        <v>470</v>
      </c>
      <c r="H162" s="21">
        <v>886</v>
      </c>
      <c r="I162" s="19">
        <v>-1</v>
      </c>
      <c r="J162" s="20">
        <v>-5</v>
      </c>
      <c r="K162" s="20">
        <v>-4</v>
      </c>
      <c r="L162" s="21">
        <v>-9</v>
      </c>
      <c r="M162" s="22">
        <v>150</v>
      </c>
      <c r="N162" s="23">
        <v>0.16930022573363432</v>
      </c>
      <c r="O162" s="24">
        <v>614</v>
      </c>
      <c r="P162" s="23">
        <v>0.69300225733634313</v>
      </c>
      <c r="Q162" s="24">
        <v>122</v>
      </c>
      <c r="R162" s="25">
        <v>0.13769751693002258</v>
      </c>
    </row>
    <row r="163" spans="1:18" ht="16.5" customHeight="1">
      <c r="A163" s="16"/>
      <c r="B163" s="17" t="s">
        <v>181</v>
      </c>
      <c r="C163" s="16"/>
      <c r="D163" s="18"/>
      <c r="E163" s="19">
        <f>SUM(E158:E162)</f>
        <v>1266</v>
      </c>
      <c r="F163" s="20">
        <f>SUM(F158:F162)</f>
        <v>1867</v>
      </c>
      <c r="G163" s="20">
        <f>SUM(G158:G162)</f>
        <v>1917</v>
      </c>
      <c r="H163" s="21">
        <f>SUM(H158:H162)</f>
        <v>3784</v>
      </c>
      <c r="I163" s="19">
        <f>SUM(I158:I162)</f>
        <v>-1</v>
      </c>
      <c r="J163" s="20">
        <f>SUM(J158:J162)</f>
        <v>-15</v>
      </c>
      <c r="K163" s="20">
        <f>SUM(K158:K162)</f>
        <v>-17</v>
      </c>
      <c r="L163" s="21">
        <f>SUM(L158:L162)</f>
        <v>-32</v>
      </c>
      <c r="M163" s="22">
        <f>SUM(M158:M162)</f>
        <v>542</v>
      </c>
      <c r="N163" s="23">
        <f>M163/H163</f>
        <v>0.14323467230443976</v>
      </c>
      <c r="O163" s="24">
        <f>SUM(O158:O162)</f>
        <v>2637</v>
      </c>
      <c r="P163" s="23">
        <f>O163/H163</f>
        <v>0.69688160676532773</v>
      </c>
      <c r="Q163" s="24">
        <f>SUM(Q158:Q162)</f>
        <v>605</v>
      </c>
      <c r="R163" s="25">
        <f>Q163/H163</f>
        <v>0.15988372093023256</v>
      </c>
    </row>
    <row r="164" spans="1:18" ht="16.5" customHeight="1">
      <c r="A164" s="16">
        <v>170</v>
      </c>
      <c r="B164" s="17" t="s">
        <v>30</v>
      </c>
      <c r="C164" s="16">
        <v>971</v>
      </c>
      <c r="D164" s="18" t="s">
        <v>174</v>
      </c>
      <c r="E164" s="19">
        <v>148</v>
      </c>
      <c r="F164" s="20">
        <v>245</v>
      </c>
      <c r="G164" s="20">
        <v>242</v>
      </c>
      <c r="H164" s="21">
        <v>487</v>
      </c>
      <c r="I164" s="19">
        <v>2</v>
      </c>
      <c r="J164" s="20">
        <v>1</v>
      </c>
      <c r="K164" s="20">
        <v>5</v>
      </c>
      <c r="L164" s="21">
        <v>6</v>
      </c>
      <c r="M164" s="22">
        <v>81</v>
      </c>
      <c r="N164" s="23">
        <v>0.16632443531827515</v>
      </c>
      <c r="O164" s="24">
        <v>374</v>
      </c>
      <c r="P164" s="23">
        <v>0.76796714579055436</v>
      </c>
      <c r="Q164" s="24">
        <v>32</v>
      </c>
      <c r="R164" s="25">
        <v>6.5708418891170434E-2</v>
      </c>
    </row>
    <row r="165" spans="1:18" ht="16.5" customHeight="1">
      <c r="A165" s="16">
        <v>170</v>
      </c>
      <c r="B165" s="17" t="s">
        <v>30</v>
      </c>
      <c r="C165" s="16">
        <v>972</v>
      </c>
      <c r="D165" s="18" t="s">
        <v>175</v>
      </c>
      <c r="E165" s="19">
        <v>123</v>
      </c>
      <c r="F165" s="20">
        <v>220</v>
      </c>
      <c r="G165" s="20">
        <v>223</v>
      </c>
      <c r="H165" s="21">
        <v>443</v>
      </c>
      <c r="I165" s="19">
        <v>4</v>
      </c>
      <c r="J165" s="20">
        <v>6</v>
      </c>
      <c r="K165" s="20">
        <v>10</v>
      </c>
      <c r="L165" s="21">
        <v>16</v>
      </c>
      <c r="M165" s="22">
        <v>136</v>
      </c>
      <c r="N165" s="23">
        <v>0.30699774266365687</v>
      </c>
      <c r="O165" s="24">
        <v>286</v>
      </c>
      <c r="P165" s="23">
        <v>0.64559819413092556</v>
      </c>
      <c r="Q165" s="24">
        <v>21</v>
      </c>
      <c r="R165" s="25">
        <v>4.740406320541761E-2</v>
      </c>
    </row>
    <row r="166" spans="1:18" ht="16.5" customHeight="1">
      <c r="A166" s="16">
        <v>170</v>
      </c>
      <c r="B166" s="17" t="s">
        <v>30</v>
      </c>
      <c r="C166" s="16">
        <v>973</v>
      </c>
      <c r="D166" s="18" t="s">
        <v>176</v>
      </c>
      <c r="E166" s="19">
        <v>182</v>
      </c>
      <c r="F166" s="20">
        <v>317</v>
      </c>
      <c r="G166" s="20">
        <v>320</v>
      </c>
      <c r="H166" s="21">
        <v>637</v>
      </c>
      <c r="I166" s="19">
        <v>3</v>
      </c>
      <c r="J166" s="20">
        <v>4</v>
      </c>
      <c r="K166" s="20">
        <v>3</v>
      </c>
      <c r="L166" s="21">
        <v>7</v>
      </c>
      <c r="M166" s="22">
        <v>191</v>
      </c>
      <c r="N166" s="23">
        <v>0.29984301412872844</v>
      </c>
      <c r="O166" s="24">
        <v>421</v>
      </c>
      <c r="P166" s="23">
        <v>0.6609105180533752</v>
      </c>
      <c r="Q166" s="24">
        <v>25</v>
      </c>
      <c r="R166" s="25">
        <v>3.924646781789639E-2</v>
      </c>
    </row>
    <row r="167" spans="1:18" ht="16.5" customHeight="1">
      <c r="A167" s="16"/>
      <c r="B167" s="17" t="s">
        <v>181</v>
      </c>
      <c r="C167" s="16"/>
      <c r="D167" s="18"/>
      <c r="E167" s="19">
        <f>SUM(E164:E166)</f>
        <v>453</v>
      </c>
      <c r="F167" s="20">
        <f>SUM(F164:F166)</f>
        <v>782</v>
      </c>
      <c r="G167" s="20">
        <f>SUM(G164:G166)</f>
        <v>785</v>
      </c>
      <c r="H167" s="21">
        <f>SUM(H164:H166)</f>
        <v>1567</v>
      </c>
      <c r="I167" s="19">
        <f>SUM(I164:I166)</f>
        <v>9</v>
      </c>
      <c r="J167" s="20">
        <f>SUM(J164:J166)</f>
        <v>11</v>
      </c>
      <c r="K167" s="20">
        <f>SUM(K164:K166)</f>
        <v>18</v>
      </c>
      <c r="L167" s="21">
        <f>SUM(L164:L166)</f>
        <v>29</v>
      </c>
      <c r="M167" s="22">
        <f>SUM(M164:M166)</f>
        <v>408</v>
      </c>
      <c r="N167" s="23">
        <f>M167/H167</f>
        <v>0.26037013401403958</v>
      </c>
      <c r="O167" s="24">
        <f>SUM(O164:O166)</f>
        <v>1081</v>
      </c>
      <c r="P167" s="23">
        <f>O167/H167</f>
        <v>0.68985322271857052</v>
      </c>
      <c r="Q167" s="24">
        <f>SUM(Q164:Q166)</f>
        <v>78</v>
      </c>
      <c r="R167" s="25">
        <f>Q167/H167</f>
        <v>4.9776643267389918E-2</v>
      </c>
    </row>
    <row r="168" spans="1:18" ht="16.5" customHeight="1">
      <c r="A168" s="16"/>
      <c r="B168" s="17"/>
      <c r="C168" s="16">
        <v>999</v>
      </c>
      <c r="D168" s="18" t="s">
        <v>177</v>
      </c>
      <c r="E168" s="19">
        <v>0</v>
      </c>
      <c r="F168" s="20">
        <v>0</v>
      </c>
      <c r="G168" s="20">
        <v>0</v>
      </c>
      <c r="H168" s="21">
        <v>0</v>
      </c>
      <c r="I168" s="19">
        <v>0</v>
      </c>
      <c r="J168" s="20">
        <v>0</v>
      </c>
      <c r="K168" s="20">
        <v>0</v>
      </c>
      <c r="L168" s="21">
        <v>0</v>
      </c>
      <c r="M168" s="22">
        <v>0</v>
      </c>
      <c r="N168" s="23">
        <v>0</v>
      </c>
      <c r="O168" s="24">
        <v>0</v>
      </c>
      <c r="P168" s="23">
        <v>0</v>
      </c>
      <c r="Q168" s="24">
        <v>0</v>
      </c>
      <c r="R168" s="25">
        <v>0</v>
      </c>
    </row>
    <row r="169" spans="1:18" ht="16.5" customHeight="1">
      <c r="A169" s="16"/>
      <c r="B169" s="17"/>
      <c r="C169" s="16">
        <v>9999</v>
      </c>
      <c r="D169" s="18" t="s">
        <v>178</v>
      </c>
      <c r="E169" s="19">
        <v>0</v>
      </c>
      <c r="F169" s="20">
        <v>0</v>
      </c>
      <c r="G169" s="20">
        <v>0</v>
      </c>
      <c r="H169" s="21">
        <v>0</v>
      </c>
      <c r="I169" s="19">
        <v>0</v>
      </c>
      <c r="J169" s="20">
        <v>0</v>
      </c>
      <c r="K169" s="20">
        <v>0</v>
      </c>
      <c r="L169" s="21">
        <v>0</v>
      </c>
      <c r="M169" s="22">
        <v>0</v>
      </c>
      <c r="N169" s="23">
        <v>0</v>
      </c>
      <c r="O169" s="24">
        <v>0</v>
      </c>
      <c r="P169" s="23">
        <v>0</v>
      </c>
      <c r="Q169" s="24">
        <v>0</v>
      </c>
      <c r="R169" s="25">
        <v>0</v>
      </c>
    </row>
    <row r="170" spans="1:18" ht="16.5" customHeight="1">
      <c r="A170" s="16"/>
      <c r="B170" s="17"/>
      <c r="C170" s="16"/>
      <c r="D170" s="18"/>
      <c r="E170" s="19"/>
      <c r="F170" s="20"/>
      <c r="G170" s="20"/>
      <c r="H170" s="21"/>
      <c r="I170" s="19"/>
      <c r="J170" s="20"/>
      <c r="K170" s="20"/>
      <c r="L170" s="21"/>
      <c r="M170" s="22"/>
      <c r="N170" s="26"/>
      <c r="O170" s="24"/>
      <c r="P170" s="26"/>
      <c r="Q170" s="24"/>
      <c r="R170" s="27"/>
    </row>
    <row r="171" spans="1:18" ht="16.5" customHeight="1">
      <c r="A171" s="16"/>
      <c r="B171" s="17"/>
      <c r="C171" s="16"/>
      <c r="D171" s="18"/>
      <c r="E171" s="19"/>
      <c r="F171" s="20"/>
      <c r="G171" s="20"/>
      <c r="H171" s="21"/>
      <c r="I171" s="19"/>
      <c r="J171" s="20"/>
      <c r="K171" s="20"/>
      <c r="L171" s="21"/>
      <c r="M171" s="22"/>
      <c r="N171" s="26"/>
      <c r="O171" s="24"/>
      <c r="P171" s="26"/>
      <c r="Q171" s="24"/>
      <c r="R171" s="27"/>
    </row>
    <row r="172" spans="1:18" ht="16.5" customHeight="1">
      <c r="A172" s="16"/>
      <c r="B172" s="17"/>
      <c r="C172" s="16"/>
      <c r="D172" s="18"/>
      <c r="E172" s="19"/>
      <c r="F172" s="20"/>
      <c r="G172" s="20"/>
      <c r="H172" s="21"/>
      <c r="I172" s="19"/>
      <c r="J172" s="20"/>
      <c r="K172" s="20"/>
      <c r="L172" s="21"/>
      <c r="M172" s="22"/>
      <c r="N172" s="26"/>
      <c r="O172" s="24"/>
      <c r="P172" s="26"/>
      <c r="Q172" s="24"/>
      <c r="R172" s="27"/>
    </row>
    <row r="173" spans="1:18" ht="16.5" customHeight="1" thickBot="1">
      <c r="A173" s="28"/>
      <c r="B173" s="17"/>
      <c r="C173" s="28"/>
      <c r="D173" s="29"/>
      <c r="E173" s="19"/>
      <c r="F173" s="20"/>
      <c r="G173" s="20"/>
      <c r="H173" s="21"/>
      <c r="I173" s="19"/>
      <c r="J173" s="20"/>
      <c r="K173" s="20"/>
      <c r="L173" s="21"/>
      <c r="M173" s="30"/>
      <c r="N173" s="31"/>
      <c r="O173" s="32"/>
      <c r="P173" s="31"/>
      <c r="Q173" s="32"/>
      <c r="R173" s="33"/>
    </row>
    <row r="174" spans="1:18" ht="17.25" customHeight="1" thickTop="1" thickBot="1">
      <c r="A174" s="42" t="s">
        <v>31</v>
      </c>
      <c r="B174" s="43"/>
      <c r="C174" s="43"/>
      <c r="D174" s="44"/>
      <c r="E174" s="34">
        <v>27985</v>
      </c>
      <c r="F174" s="35">
        <v>36784</v>
      </c>
      <c r="G174" s="35">
        <v>38236</v>
      </c>
      <c r="H174" s="36">
        <v>75020</v>
      </c>
      <c r="I174" s="34">
        <v>157</v>
      </c>
      <c r="J174" s="35">
        <v>58</v>
      </c>
      <c r="K174" s="35">
        <v>128</v>
      </c>
      <c r="L174" s="36">
        <v>186</v>
      </c>
      <c r="M174" s="37">
        <v>11598</v>
      </c>
      <c r="N174" s="38">
        <v>0.15459877366035724</v>
      </c>
      <c r="O174" s="39">
        <v>48527</v>
      </c>
      <c r="P174" s="38">
        <v>0.64685417222074115</v>
      </c>
      <c r="Q174" s="39">
        <v>14895</v>
      </c>
      <c r="R174" s="40">
        <v>0.19854705411890164</v>
      </c>
    </row>
  </sheetData>
  <mergeCells count="16">
    <mergeCell ref="A1:H1"/>
    <mergeCell ref="A3:A5"/>
    <mergeCell ref="B3:B5"/>
    <mergeCell ref="C3:C5"/>
    <mergeCell ref="D3:D5"/>
    <mergeCell ref="E3:H3"/>
    <mergeCell ref="A174:D174"/>
    <mergeCell ref="I3:L3"/>
    <mergeCell ref="M3:R3"/>
    <mergeCell ref="E4:E5"/>
    <mergeCell ref="F4:H4"/>
    <mergeCell ref="I4:I5"/>
    <mergeCell ref="J4:L4"/>
    <mergeCell ref="M4:N5"/>
    <mergeCell ref="O4:P5"/>
    <mergeCell ref="Q4:R5"/>
  </mergeCells>
  <phoneticPr fontId="4"/>
  <conditionalFormatting sqref="A6:R173">
    <cfRule type="expression" dxfId="2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55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名取市</dc:creator>
  <cp:lastModifiedBy>名取市</cp:lastModifiedBy>
  <dcterms:created xsi:type="dcterms:W3CDTF">2014-04-02T12:59:42Z</dcterms:created>
  <dcterms:modified xsi:type="dcterms:W3CDTF">2014-04-08T01:48:13Z</dcterms:modified>
</cp:coreProperties>
</file>