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075" windowHeight="6030"/>
  </bookViews>
  <sheets>
    <sheet name="行政区別人口明細" sheetId="1" r:id="rId1"/>
  </sheets>
  <definedNames>
    <definedName name="_xlnm.Print_Area" localSheetId="0">行政区別人口明細!$A$1:$R$174</definedName>
    <definedName name="_xlnm.Print_Titles" localSheetId="0">行政区別人口明細!$1:$5</definedName>
  </definedNames>
  <calcPr calcId="145621" fullCalcOnLoad="1"/>
</workbook>
</file>

<file path=xl/calcChain.xml><?xml version="1.0" encoding="utf-8"?>
<calcChain xmlns="http://schemas.openxmlformats.org/spreadsheetml/2006/main">
  <c r="R168" i="1" l="1"/>
  <c r="P168" i="1"/>
  <c r="N168" i="1"/>
  <c r="R164" i="1"/>
  <c r="P164" i="1"/>
  <c r="N164" i="1"/>
  <c r="R156" i="1"/>
  <c r="P156" i="1"/>
  <c r="N156" i="1"/>
  <c r="R151" i="1"/>
  <c r="P151" i="1"/>
  <c r="N151" i="1"/>
  <c r="R145" i="1"/>
  <c r="P145" i="1"/>
  <c r="N145" i="1"/>
  <c r="R128" i="1"/>
  <c r="P128" i="1"/>
  <c r="N128" i="1"/>
  <c r="R125" i="1"/>
  <c r="P125" i="1"/>
  <c r="N125" i="1"/>
  <c r="R116" i="1"/>
  <c r="P116" i="1"/>
  <c r="N116" i="1"/>
  <c r="R101" i="1"/>
  <c r="P101" i="1"/>
  <c r="N101" i="1"/>
  <c r="R83" i="1"/>
  <c r="P83" i="1"/>
  <c r="N83" i="1"/>
  <c r="R74" i="1"/>
  <c r="P74" i="1"/>
  <c r="N74" i="1"/>
  <c r="R66" i="1"/>
  <c r="P66" i="1"/>
  <c r="N66" i="1"/>
  <c r="R50" i="1"/>
  <c r="P50" i="1"/>
  <c r="N50" i="1"/>
  <c r="R42" i="1"/>
  <c r="P42" i="1"/>
  <c r="N42" i="1"/>
  <c r="R37" i="1"/>
  <c r="P37" i="1"/>
  <c r="N37" i="1"/>
  <c r="R23" i="1"/>
  <c r="P23" i="1"/>
  <c r="N23" i="1"/>
  <c r="E168" i="1"/>
  <c r="F168" i="1"/>
  <c r="G168" i="1"/>
  <c r="H168" i="1"/>
  <c r="I168" i="1"/>
  <c r="J168" i="1"/>
  <c r="K168" i="1"/>
  <c r="L168" i="1"/>
  <c r="M168" i="1"/>
  <c r="O168" i="1"/>
  <c r="Q168" i="1"/>
  <c r="E164" i="1"/>
  <c r="F164" i="1"/>
  <c r="G164" i="1"/>
  <c r="H164" i="1"/>
  <c r="I164" i="1"/>
  <c r="J164" i="1"/>
  <c r="K164" i="1"/>
  <c r="L164" i="1"/>
  <c r="M164" i="1"/>
  <c r="O164" i="1"/>
  <c r="Q164" i="1"/>
  <c r="E156" i="1"/>
  <c r="F156" i="1"/>
  <c r="G156" i="1"/>
  <c r="H156" i="1"/>
  <c r="I156" i="1"/>
  <c r="J156" i="1"/>
  <c r="K156" i="1"/>
  <c r="L156" i="1"/>
  <c r="M156" i="1"/>
  <c r="O156" i="1"/>
  <c r="Q156" i="1"/>
  <c r="E151" i="1"/>
  <c r="F151" i="1"/>
  <c r="G151" i="1"/>
  <c r="H151" i="1"/>
  <c r="I151" i="1"/>
  <c r="J151" i="1"/>
  <c r="K151" i="1"/>
  <c r="L151" i="1"/>
  <c r="M151" i="1"/>
  <c r="O151" i="1"/>
  <c r="Q151" i="1"/>
  <c r="E145" i="1"/>
  <c r="F145" i="1"/>
  <c r="G145" i="1"/>
  <c r="H145" i="1"/>
  <c r="I145" i="1"/>
  <c r="J145" i="1"/>
  <c r="K145" i="1"/>
  <c r="L145" i="1"/>
  <c r="M145" i="1"/>
  <c r="O145" i="1"/>
  <c r="Q145" i="1"/>
  <c r="E128" i="1"/>
  <c r="F128" i="1"/>
  <c r="G128" i="1"/>
  <c r="H128" i="1"/>
  <c r="I128" i="1"/>
  <c r="J128" i="1"/>
  <c r="K128" i="1"/>
  <c r="L128" i="1"/>
  <c r="M128" i="1"/>
  <c r="O128" i="1"/>
  <c r="Q128" i="1"/>
  <c r="E125" i="1"/>
  <c r="F125" i="1"/>
  <c r="G125" i="1"/>
  <c r="H125" i="1"/>
  <c r="I125" i="1"/>
  <c r="J125" i="1"/>
  <c r="K125" i="1"/>
  <c r="L125" i="1"/>
  <c r="M125" i="1"/>
  <c r="O125" i="1"/>
  <c r="Q125" i="1"/>
  <c r="E116" i="1"/>
  <c r="F116" i="1"/>
  <c r="G116" i="1"/>
  <c r="H116" i="1"/>
  <c r="I116" i="1"/>
  <c r="J116" i="1"/>
  <c r="K116" i="1"/>
  <c r="L116" i="1"/>
  <c r="M116" i="1"/>
  <c r="O116" i="1"/>
  <c r="Q116" i="1"/>
  <c r="E101" i="1"/>
  <c r="F101" i="1"/>
  <c r="G101" i="1"/>
  <c r="H101" i="1"/>
  <c r="I101" i="1"/>
  <c r="J101" i="1"/>
  <c r="K101" i="1"/>
  <c r="L101" i="1"/>
  <c r="M101" i="1"/>
  <c r="O101" i="1"/>
  <c r="Q101" i="1"/>
  <c r="E83" i="1"/>
  <c r="F83" i="1"/>
  <c r="G83" i="1"/>
  <c r="H83" i="1"/>
  <c r="I83" i="1"/>
  <c r="J83" i="1"/>
  <c r="K83" i="1"/>
  <c r="L83" i="1"/>
  <c r="M83" i="1"/>
  <c r="O83" i="1"/>
  <c r="Q83" i="1"/>
  <c r="E74" i="1"/>
  <c r="F74" i="1"/>
  <c r="G74" i="1"/>
  <c r="H74" i="1"/>
  <c r="I74" i="1"/>
  <c r="J74" i="1"/>
  <c r="K74" i="1"/>
  <c r="L74" i="1"/>
  <c r="M74" i="1"/>
  <c r="O74" i="1"/>
  <c r="Q74" i="1"/>
  <c r="E66" i="1"/>
  <c r="F66" i="1"/>
  <c r="G66" i="1"/>
  <c r="H66" i="1"/>
  <c r="I66" i="1"/>
  <c r="J66" i="1"/>
  <c r="K66" i="1"/>
  <c r="L66" i="1"/>
  <c r="M66" i="1"/>
  <c r="O66" i="1"/>
  <c r="Q66" i="1"/>
  <c r="E50" i="1"/>
  <c r="F50" i="1"/>
  <c r="G50" i="1"/>
  <c r="H50" i="1"/>
  <c r="I50" i="1"/>
  <c r="J50" i="1"/>
  <c r="K50" i="1"/>
  <c r="L50" i="1"/>
  <c r="M50" i="1"/>
  <c r="O50" i="1"/>
  <c r="Q50" i="1"/>
  <c r="E42" i="1"/>
  <c r="F42" i="1"/>
  <c r="G42" i="1"/>
  <c r="H42" i="1"/>
  <c r="I42" i="1"/>
  <c r="J42" i="1"/>
  <c r="K42" i="1"/>
  <c r="L42" i="1"/>
  <c r="M42" i="1"/>
  <c r="O42" i="1"/>
  <c r="Q42" i="1"/>
  <c r="E37" i="1"/>
  <c r="F37" i="1"/>
  <c r="G37" i="1"/>
  <c r="H37" i="1"/>
  <c r="I37" i="1"/>
  <c r="J37" i="1"/>
  <c r="K37" i="1"/>
  <c r="L37" i="1"/>
  <c r="M37" i="1"/>
  <c r="O37" i="1"/>
  <c r="Q37" i="1"/>
  <c r="E23" i="1"/>
  <c r="F23" i="1"/>
  <c r="G23" i="1"/>
  <c r="H23" i="1"/>
  <c r="I23" i="1"/>
  <c r="J23" i="1"/>
  <c r="K23" i="1"/>
  <c r="L23" i="1"/>
  <c r="M23" i="1"/>
  <c r="O23" i="1"/>
  <c r="Q23" i="1"/>
</calcChain>
</file>

<file path=xl/sharedStrings.xml><?xml version="1.0" encoding="utf-8"?>
<sst xmlns="http://schemas.openxmlformats.org/spreadsheetml/2006/main" count="333" uniqueCount="183">
  <si>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</si>
  <si>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</si>
  <si>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</si>
  <si>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</si>
  <si>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</si>
  <si>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</si>
  <si>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</si>
  <si>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</si>
  <si>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</si>
  <si>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</si>
  <si>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</si>
  <si>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</si>
  <si>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</si>
  <si>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</si>
  <si>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</si>
  <si>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</si>
  <si>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</si>
  <si>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</si>
  <si>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</si>
  <si>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</si>
  <si>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2"/>
  </si>
  <si>
    <t>館腰</t>
  </si>
  <si>
    <t>愛島</t>
  </si>
  <si>
    <t>愛島台</t>
  </si>
  <si>
    <t>愛の杜</t>
    <rPh sb="0" eb="1">
      <t>アイ</t>
    </rPh>
    <rPh sb="2" eb="3">
      <t>モリ</t>
    </rPh>
    <phoneticPr fontId="2"/>
  </si>
  <si>
    <t>高舘</t>
  </si>
  <si>
    <t>ゆりが丘</t>
  </si>
  <si>
    <t>相互台</t>
  </si>
  <si>
    <t>相互台東</t>
    <rPh sb="3" eb="4">
      <t>ヒガシ</t>
    </rPh>
    <phoneticPr fontId="2"/>
  </si>
  <si>
    <t>那智が丘</t>
  </si>
  <si>
    <t>みどり台</t>
  </si>
  <si>
    <t>合　　　計</t>
    <rPh sb="0" eb="1">
      <t>アイ</t>
    </rPh>
    <rPh sb="4" eb="5">
      <t>ケイ</t>
    </rPh>
    <phoneticPr fontId="2"/>
  </si>
  <si>
    <t>平成２６年９月末　行政区別人口明細</t>
  </si>
  <si>
    <t>平成２６年９月末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</si>
  <si>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</si>
  <si>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</si>
  <si>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</si>
  <si>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</si>
  <si>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</si>
  <si>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</si>
  <si>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</si>
  <si>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</si>
  <si>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</si>
  <si>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</si>
  <si>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</si>
  <si>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</si>
  <si>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</si>
  <si>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</si>
  <si>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</si>
  <si>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</si>
  <si>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大手町南</t>
  </si>
  <si>
    <t>大手町中</t>
  </si>
  <si>
    <t>大手町北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</si>
  <si>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</si>
  <si>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</si>
  <si>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</si>
  <si>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</si>
  <si>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</si>
  <si>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</si>
  <si>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</si>
  <si>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</si>
  <si>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</si>
  <si>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</si>
  <si>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</si>
  <si>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</si>
  <si>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</si>
  <si>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</si>
  <si>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</si>
  <si>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</si>
  <si>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</si>
  <si>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</si>
  <si>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</si>
  <si>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</si>
  <si>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</si>
  <si>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</si>
  <si>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</si>
  <si>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</si>
  <si>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</si>
  <si>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</si>
  <si>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</si>
  <si>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</si>
  <si>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</si>
  <si>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</si>
  <si>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</si>
  <si>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</si>
  <si>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小原北</t>
  </si>
  <si>
    <t>小原南</t>
  </si>
  <si>
    <t>牛野</t>
  </si>
  <si>
    <t>大曲</t>
  </si>
  <si>
    <t>高柳</t>
  </si>
  <si>
    <t>本村上</t>
  </si>
  <si>
    <t>本村下</t>
  </si>
  <si>
    <t>飯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</si>
  <si>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</si>
  <si>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</si>
  <si>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</si>
  <si>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</si>
  <si>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</si>
  <si>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</si>
  <si>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</si>
  <si>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</si>
  <si>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</si>
  <si>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</si>
  <si>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</si>
  <si>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</si>
  <si>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</si>
  <si>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</si>
  <si>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</si>
  <si>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</si>
  <si>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</si>
  <si>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</si>
  <si>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</si>
  <si>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</si>
  <si>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</si>
  <si>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</si>
  <si>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</si>
  <si>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</si>
  <si>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</si>
  <si>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</si>
  <si>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</si>
  <si>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</si>
  <si>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</si>
  <si>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</si>
  <si>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</si>
  <si>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</si>
  <si>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</si>
  <si>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</si>
  <si>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</si>
  <si>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</si>
  <si>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</si>
  <si>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</si>
  <si>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</si>
  <si>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</si>
  <si>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</si>
  <si>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</si>
  <si>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</si>
  <si>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</si>
  <si>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</si>
  <si>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</si>
  <si>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</si>
  <si>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</si>
  <si>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</si>
  <si>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</si>
  <si>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</si>
  <si>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</si>
  <si>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</si>
  <si>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</si>
  <si>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</si>
  <si>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</si>
  <si>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</si>
  <si>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</si>
  <si>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</si>
  <si>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</si>
  <si>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</si>
  <si>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</si>
  <si>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</si>
  <si>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</si>
  <si>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</si>
  <si>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</si>
  <si>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</si>
  <si>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</si>
  <si>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</si>
  <si>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</si>
  <si>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</si>
  <si>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</si>
  <si>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</si>
  <si>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</si>
  <si>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</si>
  <si>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</si>
  <si>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</si>
  <si>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</si>
  <si>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</si>
  <si>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智が丘一丁目</t>
  </si>
  <si>
    <t>智が丘二丁目</t>
  </si>
  <si>
    <t>智が丘三丁目</t>
  </si>
  <si>
    <t>智が丘四丁目</t>
  </si>
  <si>
    <t>智が丘五丁目</t>
  </si>
  <si>
    <t>みどり台一丁目</t>
  </si>
  <si>
    <t>みどり台二丁目</t>
  </si>
  <si>
    <t>みどり台三丁目</t>
  </si>
  <si>
    <t>区画整理組合</t>
  </si>
  <si>
    <t>未指定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</si>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</sst>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00"/>
    <numFmt numFmtId="178" formatCode="\(\ ##0.00%\ \)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b/>
      <sz val="9"/>
      <color theme="0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" fillId="0" borderId="0"/>
  </cellStyleXfs>
  <cellXfs count="80">
    <xf numFmtId="0" fontId="0" fillId="0" borderId="0" xfId="0">
      <alignment vertical="center"/>
    </xf>
    <xf numFmtId="176" fontId="0" fillId="0" borderId="0" xfId="0" applyNumberFormat="1" applyAlignment="1"/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7" fontId="0" fillId="0" borderId="25" xfId="0" applyNumberFormat="1" applyBorder="1" applyAlignment="1">
      <alignment horizontal="left" vertical="center" indent="1"/>
    </xf>
    <xf numFmtId="177" fontId="0" fillId="0" borderId="26" xfId="0" applyNumberForma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38" fontId="3" fillId="0" borderId="27" xfId="1" applyFont="1" applyBorder="1">
      <alignment vertical="center"/>
    </xf>
    <xf numFmtId="38" fontId="3" fillId="0" borderId="28" xfId="1" applyFont="1" applyBorder="1">
      <alignment vertical="center"/>
    </xf>
    <xf numFmtId="38" fontId="3" fillId="0" borderId="29" xfId="1" applyFont="1" applyBorder="1">
      <alignment vertical="center"/>
    </xf>
    <xf numFmtId="38" fontId="3" fillId="0" borderId="30" xfId="1" applyFont="1" applyBorder="1">
      <alignment vertical="center"/>
    </xf>
    <xf numFmtId="178" fontId="0" fillId="0" borderId="31" xfId="0" applyNumberFormat="1" applyBorder="1">
      <alignment vertical="center"/>
    </xf>
    <xf numFmtId="38" fontId="3" fillId="0" borderId="32" xfId="1" applyFont="1" applyBorder="1">
      <alignment vertical="center"/>
    </xf>
    <xf numFmtId="178" fontId="0" fillId="0" borderId="33" xfId="0" applyNumberFormat="1" applyBorder="1">
      <alignment vertical="center"/>
    </xf>
    <xf numFmtId="177" fontId="0" fillId="0" borderId="34" xfId="0" applyNumberFormat="1" applyBorder="1" applyAlignment="1">
      <alignment horizontal="left" vertical="center" indent="1"/>
    </xf>
    <xf numFmtId="177" fontId="0" fillId="0" borderId="35" xfId="0" applyNumberForma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38" fontId="3" fillId="0" borderId="1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37" xfId="1" applyFont="1" applyBorder="1">
      <alignment vertical="center"/>
    </xf>
    <xf numFmtId="178" fontId="0" fillId="0" borderId="38" xfId="0" applyNumberFormat="1" applyBorder="1">
      <alignment vertical="center"/>
    </xf>
    <xf numFmtId="38" fontId="3" fillId="0" borderId="39" xfId="1" applyFont="1" applyBorder="1">
      <alignment vertical="center"/>
    </xf>
    <xf numFmtId="178" fontId="0" fillId="0" borderId="40" xfId="0" applyNumberForma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177" fontId="0" fillId="0" borderId="41" xfId="0" applyNumberFormat="1" applyBorder="1" applyAlignment="1">
      <alignment horizontal="left" vertical="center" indent="1"/>
    </xf>
    <xf numFmtId="0" fontId="0" fillId="0" borderId="42" xfId="0" applyBorder="1" applyAlignment="1">
      <alignment horizontal="left" vertical="center"/>
    </xf>
    <xf numFmtId="38" fontId="3" fillId="0" borderId="43" xfId="1" applyFont="1" applyBorder="1">
      <alignment vertical="center"/>
    </xf>
    <xf numFmtId="0" fontId="0" fillId="0" borderId="44" xfId="0" applyBorder="1">
      <alignment vertical="center"/>
    </xf>
    <xf numFmtId="38" fontId="3" fillId="0" borderId="45" xfId="1" applyFont="1" applyBorder="1">
      <alignment vertical="center"/>
    </xf>
    <xf numFmtId="0" fontId="0" fillId="0" borderId="46" xfId="0" applyBorder="1">
      <alignment vertical="center"/>
    </xf>
    <xf numFmtId="38" fontId="8" fillId="0" borderId="50" xfId="1" applyFont="1" applyBorder="1">
      <alignment vertical="center"/>
    </xf>
    <xf numFmtId="38" fontId="8" fillId="0" borderId="51" xfId="1" applyFont="1" applyBorder="1">
      <alignment vertical="center"/>
    </xf>
    <xf numFmtId="38" fontId="8" fillId="0" borderId="52" xfId="1" applyFont="1" applyBorder="1">
      <alignment vertical="center"/>
    </xf>
    <xf numFmtId="38" fontId="4" fillId="0" borderId="53" xfId="1" applyFont="1" applyBorder="1">
      <alignment vertical="center"/>
    </xf>
    <xf numFmtId="178" fontId="4" fillId="0" borderId="54" xfId="0" applyNumberFormat="1" applyFont="1" applyBorder="1">
      <alignment vertical="center"/>
    </xf>
    <xf numFmtId="38" fontId="4" fillId="0" borderId="55" xfId="1" applyFont="1" applyBorder="1">
      <alignment vertical="center"/>
    </xf>
    <xf numFmtId="178" fontId="4" fillId="0" borderId="56" xfId="0" applyNumberFormat="1" applyFont="1" applyBorder="1">
      <alignment vertical="center"/>
    </xf>
    <xf numFmtId="0" fontId="0" fillId="0" borderId="0" xfId="0" applyAlignment="1">
      <alignment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176" fontId="5" fillId="0" borderId="0" xfId="4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_平成１６年度月別_平成１７年度月別_平成１8年度月別" xfId="4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74"/>
  <sheetViews>
    <sheetView tabSelected="1" view="pageBreakPreview" zoomScaleNormal="100" zoomScaleSheetLayoutView="100" workbookViewId="0">
      <pane ySplit="5" topLeftCell="A15" activePane="bottomLeft" state="frozen"/>
      <selection pane="bottomLeft" activeCell="R173" sqref="R173"/>
    </sheetView>
  </sheetViews>
  <sheetFormatPr defaultRowHeight="13.5"/>
  <cols>
    <col min="1" max="1" width="6.75" bestFit="1" customWidth="1"/>
    <col min="2" max="2" width="9" style="41"/>
    <col min="3" max="3" width="7.125" customWidth="1"/>
    <col min="4" max="4" width="18.375" bestFit="1" customWidth="1"/>
    <col min="9" max="9" width="6.375" bestFit="1" customWidth="1"/>
    <col min="10" max="10" width="4.5" bestFit="1" customWidth="1"/>
    <col min="11" max="11" width="4" bestFit="1" customWidth="1"/>
    <col min="12" max="12" width="4.5" bestFit="1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7" width="7.25" customWidth="1"/>
    <col min="18" max="18" width="10.875" bestFit="1" customWidth="1"/>
  </cols>
  <sheetData>
    <row r="1" spans="1:18" s="1" customFormat="1" ht="23.25" customHeight="1">
      <c r="A1" s="65" t="s">
        <v>32</v>
      </c>
      <c r="B1" s="65"/>
      <c r="C1" s="65"/>
      <c r="D1" s="65"/>
      <c r="E1" s="65"/>
      <c r="F1" s="65"/>
      <c r="G1" s="65"/>
      <c r="H1" s="65"/>
    </row>
    <row r="2" spans="1:18" s="1" customFormat="1" ht="19.5" customHeight="1" thickBot="1"/>
    <row r="3" spans="1:18" ht="18" customHeight="1">
      <c r="A3" s="66" t="s">
        <v>0</v>
      </c>
      <c r="B3" s="69" t="s">
        <v>1</v>
      </c>
      <c r="C3" s="66" t="s">
        <v>2</v>
      </c>
      <c r="D3" s="74" t="s">
        <v>3</v>
      </c>
      <c r="E3" s="77" t="s">
        <v>33</v>
      </c>
      <c r="F3" s="78"/>
      <c r="G3" s="78"/>
      <c r="H3" s="79"/>
      <c r="I3" s="45" t="s">
        <v>4</v>
      </c>
      <c r="J3" s="46"/>
      <c r="K3" s="46"/>
      <c r="L3" s="47"/>
      <c r="M3" s="48" t="s">
        <v>5</v>
      </c>
      <c r="N3" s="49"/>
      <c r="O3" s="49"/>
      <c r="P3" s="49"/>
      <c r="Q3" s="49"/>
      <c r="R3" s="50"/>
    </row>
    <row r="4" spans="1:18" ht="15" customHeight="1">
      <c r="A4" s="67"/>
      <c r="B4" s="70"/>
      <c r="C4" s="72"/>
      <c r="D4" s="75"/>
      <c r="E4" s="51" t="s">
        <v>6</v>
      </c>
      <c r="F4" s="53" t="s">
        <v>7</v>
      </c>
      <c r="G4" s="53"/>
      <c r="H4" s="54"/>
      <c r="I4" s="55" t="s">
        <v>6</v>
      </c>
      <c r="J4" s="57" t="s">
        <v>7</v>
      </c>
      <c r="K4" s="57"/>
      <c r="L4" s="58"/>
      <c r="M4" s="59" t="s">
        <v>8</v>
      </c>
      <c r="N4" s="60"/>
      <c r="O4" s="60" t="s">
        <v>9</v>
      </c>
      <c r="P4" s="60"/>
      <c r="Q4" s="60" t="s">
        <v>10</v>
      </c>
      <c r="R4" s="63"/>
    </row>
    <row r="5" spans="1:18" ht="15" customHeight="1" thickBot="1">
      <c r="A5" s="68"/>
      <c r="B5" s="71"/>
      <c r="C5" s="73"/>
      <c r="D5" s="76"/>
      <c r="E5" s="52"/>
      <c r="F5" s="2" t="s">
        <v>11</v>
      </c>
      <c r="G5" s="2" t="s">
        <v>12</v>
      </c>
      <c r="H5" s="3" t="s">
        <v>13</v>
      </c>
      <c r="I5" s="56"/>
      <c r="J5" s="4" t="s">
        <v>11</v>
      </c>
      <c r="K5" s="4" t="s">
        <v>12</v>
      </c>
      <c r="L5" s="5" t="s">
        <v>13</v>
      </c>
      <c r="M5" s="61"/>
      <c r="N5" s="62"/>
      <c r="O5" s="62"/>
      <c r="P5" s="62"/>
      <c r="Q5" s="62"/>
      <c r="R5" s="64"/>
    </row>
    <row r="6" spans="1:18" ht="16.5" customHeight="1">
      <c r="A6" s="6">
        <v>10</v>
      </c>
      <c r="B6" s="7" t="s">
        <v>14</v>
      </c>
      <c r="C6" s="6">
        <v>10</v>
      </c>
      <c r="D6" s="8" t="s">
        <v>34</v>
      </c>
      <c r="E6" s="9">
        <v>390</v>
      </c>
      <c r="F6" s="10">
        <v>479</v>
      </c>
      <c r="G6" s="10">
        <v>441</v>
      </c>
      <c r="H6" s="11">
        <v>920</v>
      </c>
      <c r="I6" s="9">
        <v>-1</v>
      </c>
      <c r="J6" s="10">
        <v>0</v>
      </c>
      <c r="K6" s="10">
        <v>1</v>
      </c>
      <c r="L6" s="11">
        <v>1</v>
      </c>
      <c r="M6" s="12">
        <v>122</v>
      </c>
      <c r="N6" s="13">
        <v>0.13260869565217392</v>
      </c>
      <c r="O6" s="14">
        <v>571</v>
      </c>
      <c r="P6" s="13">
        <v>0.6206521739130435</v>
      </c>
      <c r="Q6" s="14">
        <v>227</v>
      </c>
      <c r="R6" s="15">
        <v>0.2467391304347826</v>
      </c>
    </row>
    <row r="7" spans="1:18" ht="16.5" customHeight="1">
      <c r="A7" s="16">
        <v>10</v>
      </c>
      <c r="B7" s="17" t="s">
        <v>14</v>
      </c>
      <c r="C7" s="16">
        <v>20</v>
      </c>
      <c r="D7" s="18" t="s">
        <v>35</v>
      </c>
      <c r="E7" s="19">
        <v>489</v>
      </c>
      <c r="F7" s="20">
        <v>515</v>
      </c>
      <c r="G7" s="20">
        <v>567</v>
      </c>
      <c r="H7" s="21">
        <v>1082</v>
      </c>
      <c r="I7" s="19">
        <v>3</v>
      </c>
      <c r="J7" s="20">
        <v>-2</v>
      </c>
      <c r="K7" s="20">
        <v>2</v>
      </c>
      <c r="L7" s="21">
        <v>0</v>
      </c>
      <c r="M7" s="22">
        <v>143</v>
      </c>
      <c r="N7" s="23">
        <v>0.13216266173752311</v>
      </c>
      <c r="O7" s="24">
        <v>757</v>
      </c>
      <c r="P7" s="23">
        <v>0.69963031423290201</v>
      </c>
      <c r="Q7" s="24">
        <v>182</v>
      </c>
      <c r="R7" s="25">
        <v>0.16820702402957485</v>
      </c>
    </row>
    <row r="8" spans="1:18" ht="16.5" customHeight="1">
      <c r="A8" s="16">
        <v>10</v>
      </c>
      <c r="B8" s="17" t="s">
        <v>14</v>
      </c>
      <c r="C8" s="16">
        <v>30</v>
      </c>
      <c r="D8" s="18" t="s">
        <v>36</v>
      </c>
      <c r="E8" s="19">
        <v>207</v>
      </c>
      <c r="F8" s="20">
        <v>207</v>
      </c>
      <c r="G8" s="20">
        <v>214</v>
      </c>
      <c r="H8" s="21">
        <v>421</v>
      </c>
      <c r="I8" s="19">
        <v>-1</v>
      </c>
      <c r="J8" s="20">
        <v>-2</v>
      </c>
      <c r="K8" s="20">
        <v>1</v>
      </c>
      <c r="L8" s="21">
        <v>-1</v>
      </c>
      <c r="M8" s="22">
        <v>42</v>
      </c>
      <c r="N8" s="23">
        <v>9.9762470308788598E-2</v>
      </c>
      <c r="O8" s="24">
        <v>296</v>
      </c>
      <c r="P8" s="23">
        <v>0.70308788598574823</v>
      </c>
      <c r="Q8" s="24">
        <v>83</v>
      </c>
      <c r="R8" s="25">
        <v>0.19714964370546317</v>
      </c>
    </row>
    <row r="9" spans="1:18" ht="16.5" customHeight="1">
      <c r="A9" s="16">
        <v>10</v>
      </c>
      <c r="B9" s="17" t="s">
        <v>14</v>
      </c>
      <c r="C9" s="16">
        <v>40</v>
      </c>
      <c r="D9" s="18" t="s">
        <v>37</v>
      </c>
      <c r="E9" s="19">
        <v>268</v>
      </c>
      <c r="F9" s="20">
        <v>285</v>
      </c>
      <c r="G9" s="20">
        <v>345</v>
      </c>
      <c r="H9" s="21">
        <v>630</v>
      </c>
      <c r="I9" s="19">
        <v>-4</v>
      </c>
      <c r="J9" s="20">
        <v>-2</v>
      </c>
      <c r="K9" s="20">
        <v>-6</v>
      </c>
      <c r="L9" s="21">
        <v>-8</v>
      </c>
      <c r="M9" s="22">
        <v>79</v>
      </c>
      <c r="N9" s="23">
        <v>0.1253968253968254</v>
      </c>
      <c r="O9" s="24">
        <v>421</v>
      </c>
      <c r="P9" s="23">
        <v>0.66825396825396821</v>
      </c>
      <c r="Q9" s="24">
        <v>130</v>
      </c>
      <c r="R9" s="25">
        <v>0.20634920634920634</v>
      </c>
    </row>
    <row r="10" spans="1:18" ht="16.5" customHeight="1">
      <c r="A10" s="16">
        <v>10</v>
      </c>
      <c r="B10" s="17" t="s">
        <v>14</v>
      </c>
      <c r="C10" s="16">
        <v>41</v>
      </c>
      <c r="D10" s="18" t="s">
        <v>38</v>
      </c>
      <c r="E10" s="19">
        <v>87</v>
      </c>
      <c r="F10" s="20">
        <v>116</v>
      </c>
      <c r="G10" s="20">
        <v>120</v>
      </c>
      <c r="H10" s="21">
        <v>236</v>
      </c>
      <c r="I10" s="19">
        <v>2</v>
      </c>
      <c r="J10" s="20">
        <v>2</v>
      </c>
      <c r="K10" s="20">
        <v>2</v>
      </c>
      <c r="L10" s="21">
        <v>4</v>
      </c>
      <c r="M10" s="22">
        <v>31</v>
      </c>
      <c r="N10" s="23">
        <v>0.13135593220338984</v>
      </c>
      <c r="O10" s="24">
        <v>153</v>
      </c>
      <c r="P10" s="23">
        <v>0.64830508474576276</v>
      </c>
      <c r="Q10" s="24">
        <v>52</v>
      </c>
      <c r="R10" s="25">
        <v>0.22033898305084745</v>
      </c>
    </row>
    <row r="11" spans="1:18" ht="16.5" customHeight="1">
      <c r="A11" s="16">
        <v>10</v>
      </c>
      <c r="B11" s="17" t="s">
        <v>14</v>
      </c>
      <c r="C11" s="16">
        <v>50</v>
      </c>
      <c r="D11" s="18" t="s">
        <v>39</v>
      </c>
      <c r="E11" s="19">
        <v>374</v>
      </c>
      <c r="F11" s="20">
        <v>398</v>
      </c>
      <c r="G11" s="20">
        <v>431</v>
      </c>
      <c r="H11" s="21">
        <v>829</v>
      </c>
      <c r="I11" s="19">
        <v>-2</v>
      </c>
      <c r="J11" s="20">
        <v>4</v>
      </c>
      <c r="K11" s="20">
        <v>-3</v>
      </c>
      <c r="L11" s="21">
        <v>1</v>
      </c>
      <c r="M11" s="22">
        <v>109</v>
      </c>
      <c r="N11" s="23">
        <v>0.13148371531966224</v>
      </c>
      <c r="O11" s="24">
        <v>522</v>
      </c>
      <c r="P11" s="23">
        <v>0.62967430639324484</v>
      </c>
      <c r="Q11" s="24">
        <v>198</v>
      </c>
      <c r="R11" s="25">
        <v>0.23884197828709289</v>
      </c>
    </row>
    <row r="12" spans="1:18" ht="16.5" customHeight="1">
      <c r="A12" s="16">
        <v>10</v>
      </c>
      <c r="B12" s="17" t="s">
        <v>14</v>
      </c>
      <c r="C12" s="16">
        <v>51</v>
      </c>
      <c r="D12" s="18" t="s">
        <v>40</v>
      </c>
      <c r="E12" s="19">
        <v>288</v>
      </c>
      <c r="F12" s="20">
        <v>338</v>
      </c>
      <c r="G12" s="20">
        <v>349</v>
      </c>
      <c r="H12" s="21">
        <v>687</v>
      </c>
      <c r="I12" s="19">
        <v>-4</v>
      </c>
      <c r="J12" s="20">
        <v>-4</v>
      </c>
      <c r="K12" s="20">
        <v>-5</v>
      </c>
      <c r="L12" s="21">
        <v>-9</v>
      </c>
      <c r="M12" s="22">
        <v>91</v>
      </c>
      <c r="N12" s="23">
        <v>0.1324599708879185</v>
      </c>
      <c r="O12" s="24">
        <v>447</v>
      </c>
      <c r="P12" s="23">
        <v>0.6506550218340611</v>
      </c>
      <c r="Q12" s="24">
        <v>149</v>
      </c>
      <c r="R12" s="25">
        <v>0.21688500727802038</v>
      </c>
    </row>
    <row r="13" spans="1:18" ht="16.5" customHeight="1">
      <c r="A13" s="16">
        <v>10</v>
      </c>
      <c r="B13" s="17" t="s">
        <v>14</v>
      </c>
      <c r="C13" s="16">
        <v>60</v>
      </c>
      <c r="D13" s="18" t="s">
        <v>41</v>
      </c>
      <c r="E13" s="19">
        <v>442</v>
      </c>
      <c r="F13" s="20">
        <v>482</v>
      </c>
      <c r="G13" s="20">
        <v>535</v>
      </c>
      <c r="H13" s="21">
        <v>1017</v>
      </c>
      <c r="I13" s="19">
        <v>-1</v>
      </c>
      <c r="J13" s="20">
        <v>-2</v>
      </c>
      <c r="K13" s="20">
        <v>-3</v>
      </c>
      <c r="L13" s="21">
        <v>-5</v>
      </c>
      <c r="M13" s="22">
        <v>121</v>
      </c>
      <c r="N13" s="23">
        <v>0.11897738446411013</v>
      </c>
      <c r="O13" s="24">
        <v>663</v>
      </c>
      <c r="P13" s="23">
        <v>0.65191740412979349</v>
      </c>
      <c r="Q13" s="24">
        <v>233</v>
      </c>
      <c r="R13" s="25">
        <v>0.22910521140609635</v>
      </c>
    </row>
    <row r="14" spans="1:18" ht="16.5" customHeight="1">
      <c r="A14" s="16">
        <v>10</v>
      </c>
      <c r="B14" s="17" t="s">
        <v>14</v>
      </c>
      <c r="C14" s="16">
        <v>61</v>
      </c>
      <c r="D14" s="18" t="s">
        <v>42</v>
      </c>
      <c r="E14" s="19">
        <v>416</v>
      </c>
      <c r="F14" s="20">
        <v>488</v>
      </c>
      <c r="G14" s="20">
        <v>468</v>
      </c>
      <c r="H14" s="21">
        <v>956</v>
      </c>
      <c r="I14" s="19">
        <v>-1</v>
      </c>
      <c r="J14" s="20">
        <v>-1</v>
      </c>
      <c r="K14" s="20">
        <v>-3</v>
      </c>
      <c r="L14" s="21">
        <v>-4</v>
      </c>
      <c r="M14" s="22">
        <v>142</v>
      </c>
      <c r="N14" s="23">
        <v>0.14853556485355648</v>
      </c>
      <c r="O14" s="24">
        <v>623</v>
      </c>
      <c r="P14" s="23">
        <v>0.65167364016736407</v>
      </c>
      <c r="Q14" s="24">
        <v>191</v>
      </c>
      <c r="R14" s="25">
        <v>0.19979079497907951</v>
      </c>
    </row>
    <row r="15" spans="1:18" ht="16.5" customHeight="1">
      <c r="A15" s="16">
        <v>10</v>
      </c>
      <c r="B15" s="17" t="s">
        <v>14</v>
      </c>
      <c r="C15" s="16">
        <v>80</v>
      </c>
      <c r="D15" s="18" t="s">
        <v>45</v>
      </c>
      <c r="E15" s="19">
        <v>356</v>
      </c>
      <c r="F15" s="20">
        <v>443</v>
      </c>
      <c r="G15" s="20">
        <v>511</v>
      </c>
      <c r="H15" s="21">
        <v>954</v>
      </c>
      <c r="I15" s="19">
        <v>-2</v>
      </c>
      <c r="J15" s="20">
        <v>-2</v>
      </c>
      <c r="K15" s="20">
        <v>-1</v>
      </c>
      <c r="L15" s="21">
        <v>-3</v>
      </c>
      <c r="M15" s="22">
        <v>203</v>
      </c>
      <c r="N15" s="23">
        <v>0.21278825995807127</v>
      </c>
      <c r="O15" s="24">
        <v>609</v>
      </c>
      <c r="P15" s="23">
        <v>0.63836477987421381</v>
      </c>
      <c r="Q15" s="24">
        <v>142</v>
      </c>
      <c r="R15" s="25">
        <v>0.1488469601677149</v>
      </c>
    </row>
    <row r="16" spans="1:18" ht="16.5" customHeight="1">
      <c r="A16" s="16">
        <v>10</v>
      </c>
      <c r="B16" s="17" t="s">
        <v>14</v>
      </c>
      <c r="C16" s="16">
        <v>170</v>
      </c>
      <c r="D16" s="18" t="s">
        <v>58</v>
      </c>
      <c r="E16" s="19">
        <v>298</v>
      </c>
      <c r="F16" s="20">
        <v>386</v>
      </c>
      <c r="G16" s="20">
        <v>347</v>
      </c>
      <c r="H16" s="21">
        <v>733</v>
      </c>
      <c r="I16" s="19">
        <v>1</v>
      </c>
      <c r="J16" s="20">
        <v>3</v>
      </c>
      <c r="K16" s="20">
        <v>0</v>
      </c>
      <c r="L16" s="21">
        <v>3</v>
      </c>
      <c r="M16" s="22">
        <v>85</v>
      </c>
      <c r="N16" s="23">
        <v>0.11596180081855388</v>
      </c>
      <c r="O16" s="24">
        <v>483</v>
      </c>
      <c r="P16" s="23">
        <v>0.65893587994542979</v>
      </c>
      <c r="Q16" s="24">
        <v>165</v>
      </c>
      <c r="R16" s="25">
        <v>0.22510231923601637</v>
      </c>
    </row>
    <row r="17" spans="1:18" ht="16.5" customHeight="1">
      <c r="A17" s="16">
        <v>10</v>
      </c>
      <c r="B17" s="17" t="s">
        <v>14</v>
      </c>
      <c r="C17" s="16">
        <v>171</v>
      </c>
      <c r="D17" s="18" t="s">
        <v>59</v>
      </c>
      <c r="E17" s="19">
        <v>590</v>
      </c>
      <c r="F17" s="20">
        <v>792</v>
      </c>
      <c r="G17" s="20">
        <v>781</v>
      </c>
      <c r="H17" s="21">
        <v>1573</v>
      </c>
      <c r="I17" s="19">
        <v>1</v>
      </c>
      <c r="J17" s="20">
        <v>3</v>
      </c>
      <c r="K17" s="20">
        <v>1</v>
      </c>
      <c r="L17" s="21">
        <v>4</v>
      </c>
      <c r="M17" s="22">
        <v>240</v>
      </c>
      <c r="N17" s="23">
        <v>0.15257469802924348</v>
      </c>
      <c r="O17" s="24">
        <v>1091</v>
      </c>
      <c r="P17" s="23">
        <v>0.69357914812460264</v>
      </c>
      <c r="Q17" s="24">
        <v>242</v>
      </c>
      <c r="R17" s="25">
        <v>0.15384615384615385</v>
      </c>
    </row>
    <row r="18" spans="1:18" ht="16.5" customHeight="1">
      <c r="A18" s="16">
        <v>10</v>
      </c>
      <c r="B18" s="17" t="s">
        <v>14</v>
      </c>
      <c r="C18" s="16">
        <v>180</v>
      </c>
      <c r="D18" s="18" t="s">
        <v>60</v>
      </c>
      <c r="E18" s="19">
        <v>232</v>
      </c>
      <c r="F18" s="20">
        <v>290</v>
      </c>
      <c r="G18" s="20">
        <v>294</v>
      </c>
      <c r="H18" s="21">
        <v>584</v>
      </c>
      <c r="I18" s="19">
        <v>2</v>
      </c>
      <c r="J18" s="20">
        <v>0</v>
      </c>
      <c r="K18" s="20">
        <v>-1</v>
      </c>
      <c r="L18" s="21">
        <v>-1</v>
      </c>
      <c r="M18" s="22">
        <v>52</v>
      </c>
      <c r="N18" s="23">
        <v>8.9041095890410954E-2</v>
      </c>
      <c r="O18" s="24">
        <v>364</v>
      </c>
      <c r="P18" s="23">
        <v>0.62328767123287676</v>
      </c>
      <c r="Q18" s="24">
        <v>168</v>
      </c>
      <c r="R18" s="25">
        <v>0.28767123287671231</v>
      </c>
    </row>
    <row r="19" spans="1:18" ht="16.5" customHeight="1">
      <c r="A19" s="16">
        <v>10</v>
      </c>
      <c r="B19" s="17" t="s">
        <v>14</v>
      </c>
      <c r="C19" s="16">
        <v>190</v>
      </c>
      <c r="D19" s="18" t="s">
        <v>61</v>
      </c>
      <c r="E19" s="19">
        <v>230</v>
      </c>
      <c r="F19" s="20">
        <v>235</v>
      </c>
      <c r="G19" s="20">
        <v>307</v>
      </c>
      <c r="H19" s="21">
        <v>542</v>
      </c>
      <c r="I19" s="19">
        <v>-4</v>
      </c>
      <c r="J19" s="20">
        <v>-3</v>
      </c>
      <c r="K19" s="20">
        <v>-4</v>
      </c>
      <c r="L19" s="21">
        <v>-7</v>
      </c>
      <c r="M19" s="22">
        <v>50</v>
      </c>
      <c r="N19" s="23">
        <v>9.2250922509225092E-2</v>
      </c>
      <c r="O19" s="24">
        <v>289</v>
      </c>
      <c r="P19" s="23">
        <v>0.53321033210332103</v>
      </c>
      <c r="Q19" s="24">
        <v>203</v>
      </c>
      <c r="R19" s="25">
        <v>0.37453874538745385</v>
      </c>
    </row>
    <row r="20" spans="1:18" ht="16.5" customHeight="1">
      <c r="A20" s="16">
        <v>10</v>
      </c>
      <c r="B20" s="17" t="s">
        <v>14</v>
      </c>
      <c r="C20" s="16">
        <v>200</v>
      </c>
      <c r="D20" s="18" t="s">
        <v>62</v>
      </c>
      <c r="E20" s="19">
        <v>171</v>
      </c>
      <c r="F20" s="20">
        <v>242</v>
      </c>
      <c r="G20" s="20">
        <v>265</v>
      </c>
      <c r="H20" s="21">
        <v>507</v>
      </c>
      <c r="I20" s="19">
        <v>-1</v>
      </c>
      <c r="J20" s="20">
        <v>-3</v>
      </c>
      <c r="K20" s="20">
        <v>1</v>
      </c>
      <c r="L20" s="21">
        <v>-2</v>
      </c>
      <c r="M20" s="22">
        <v>39</v>
      </c>
      <c r="N20" s="23">
        <v>7.6923076923076927E-2</v>
      </c>
      <c r="O20" s="24">
        <v>311</v>
      </c>
      <c r="P20" s="23">
        <v>0.61341222879684421</v>
      </c>
      <c r="Q20" s="24">
        <v>157</v>
      </c>
      <c r="R20" s="25">
        <v>0.30966469428007892</v>
      </c>
    </row>
    <row r="21" spans="1:18" ht="16.5" customHeight="1">
      <c r="A21" s="16">
        <v>10</v>
      </c>
      <c r="B21" s="17" t="s">
        <v>14</v>
      </c>
      <c r="C21" s="16">
        <v>210</v>
      </c>
      <c r="D21" s="18" t="s">
        <v>63</v>
      </c>
      <c r="E21" s="19">
        <v>72</v>
      </c>
      <c r="F21" s="20">
        <v>112</v>
      </c>
      <c r="G21" s="20">
        <v>108</v>
      </c>
      <c r="H21" s="21">
        <v>220</v>
      </c>
      <c r="I21" s="19">
        <v>0</v>
      </c>
      <c r="J21" s="20">
        <v>0</v>
      </c>
      <c r="K21" s="20">
        <v>-1</v>
      </c>
      <c r="L21" s="21">
        <v>-1</v>
      </c>
      <c r="M21" s="22">
        <v>15</v>
      </c>
      <c r="N21" s="23">
        <v>6.8181818181818177E-2</v>
      </c>
      <c r="O21" s="24">
        <v>128</v>
      </c>
      <c r="P21" s="23">
        <v>0.58181818181818179</v>
      </c>
      <c r="Q21" s="24">
        <v>77</v>
      </c>
      <c r="R21" s="25">
        <v>0.35</v>
      </c>
    </row>
    <row r="22" spans="1:18" ht="16.5" customHeight="1">
      <c r="A22" s="16">
        <v>10</v>
      </c>
      <c r="B22" s="17" t="s">
        <v>14</v>
      </c>
      <c r="C22" s="16">
        <v>220</v>
      </c>
      <c r="D22" s="18" t="s">
        <v>64</v>
      </c>
      <c r="E22" s="19">
        <v>202</v>
      </c>
      <c r="F22" s="20">
        <v>281</v>
      </c>
      <c r="G22" s="20">
        <v>269</v>
      </c>
      <c r="H22" s="21">
        <v>550</v>
      </c>
      <c r="I22" s="19">
        <v>-1</v>
      </c>
      <c r="J22" s="20">
        <v>1</v>
      </c>
      <c r="K22" s="20">
        <v>1</v>
      </c>
      <c r="L22" s="21">
        <v>2</v>
      </c>
      <c r="M22" s="22">
        <v>66</v>
      </c>
      <c r="N22" s="23">
        <v>0.12</v>
      </c>
      <c r="O22" s="24">
        <v>358</v>
      </c>
      <c r="P22" s="23">
        <v>0.65090909090909088</v>
      </c>
      <c r="Q22" s="24">
        <v>126</v>
      </c>
      <c r="R22" s="25">
        <v>0.2290909090909091</v>
      </c>
    </row>
    <row r="23" spans="1:18" ht="16.5" customHeight="1">
      <c r="A23" s="16"/>
      <c r="B23" s="17" t="s">
        <v>182</v>
      </c>
      <c r="C23" s="16"/>
      <c r="D23" s="18"/>
      <c r="E23" s="19">
        <f>SUM(E6:E22)</f>
        <v>5112</v>
      </c>
      <c r="F23" s="20">
        <f>SUM(F6:F22)</f>
        <v>6089</v>
      </c>
      <c r="G23" s="20">
        <f>SUM(G6:G22)</f>
        <v>6352</v>
      </c>
      <c r="H23" s="21">
        <f>SUM(H6:H22)</f>
        <v>12441</v>
      </c>
      <c r="I23" s="19">
        <f>SUM(I6:I22)</f>
        <v>-13</v>
      </c>
      <c r="J23" s="20">
        <f>SUM(J6:J22)</f>
        <v>-8</v>
      </c>
      <c r="K23" s="20">
        <f>SUM(K6:K22)</f>
        <v>-18</v>
      </c>
      <c r="L23" s="21">
        <f>SUM(L6:L22)</f>
        <v>-26</v>
      </c>
      <c r="M23" s="22">
        <f>SUM(M6:M22)</f>
        <v>1630</v>
      </c>
      <c r="N23" s="23">
        <f>M23/H23</f>
        <v>0.13101840688047584</v>
      </c>
      <c r="O23" s="24">
        <f>SUM(O6:O22)</f>
        <v>8086</v>
      </c>
      <c r="P23" s="23">
        <f>O23/H23</f>
        <v>0.64994775339602928</v>
      </c>
      <c r="Q23" s="24">
        <f>SUM(Q6:Q22)</f>
        <v>2725</v>
      </c>
      <c r="R23" s="25">
        <f>Q23/H23</f>
        <v>0.21903383972349488</v>
      </c>
    </row>
    <row r="24" spans="1:18" ht="16.5" customHeight="1">
      <c r="A24" s="16">
        <v>30</v>
      </c>
      <c r="B24" s="17" t="s">
        <v>15</v>
      </c>
      <c r="C24" s="16">
        <v>70</v>
      </c>
      <c r="D24" s="18" t="s">
        <v>43</v>
      </c>
      <c r="E24" s="19">
        <v>509</v>
      </c>
      <c r="F24" s="20">
        <v>584</v>
      </c>
      <c r="G24" s="20">
        <v>612</v>
      </c>
      <c r="H24" s="21">
        <v>1196</v>
      </c>
      <c r="I24" s="19">
        <v>-1</v>
      </c>
      <c r="J24" s="20">
        <v>-3</v>
      </c>
      <c r="K24" s="20">
        <v>-1</v>
      </c>
      <c r="L24" s="21">
        <v>-4</v>
      </c>
      <c r="M24" s="22">
        <v>213</v>
      </c>
      <c r="N24" s="23">
        <v>0.17809364548494983</v>
      </c>
      <c r="O24" s="24">
        <v>814</v>
      </c>
      <c r="P24" s="23">
        <v>0.6806020066889632</v>
      </c>
      <c r="Q24" s="24">
        <v>169</v>
      </c>
      <c r="R24" s="25">
        <v>0.14130434782608695</v>
      </c>
    </row>
    <row r="25" spans="1:18" ht="16.5" customHeight="1">
      <c r="A25" s="16">
        <v>30</v>
      </c>
      <c r="B25" s="17" t="s">
        <v>15</v>
      </c>
      <c r="C25" s="16">
        <v>71</v>
      </c>
      <c r="D25" s="18" t="s">
        <v>44</v>
      </c>
      <c r="E25" s="19">
        <v>87</v>
      </c>
      <c r="F25" s="20">
        <v>123</v>
      </c>
      <c r="G25" s="20">
        <v>122</v>
      </c>
      <c r="H25" s="21">
        <v>245</v>
      </c>
      <c r="I25" s="19">
        <v>0</v>
      </c>
      <c r="J25" s="20">
        <v>0</v>
      </c>
      <c r="K25" s="20">
        <v>0</v>
      </c>
      <c r="L25" s="21">
        <v>0</v>
      </c>
      <c r="M25" s="22">
        <v>17</v>
      </c>
      <c r="N25" s="23">
        <v>6.9387755102040816E-2</v>
      </c>
      <c r="O25" s="24">
        <v>155</v>
      </c>
      <c r="P25" s="23">
        <v>0.63265306122448983</v>
      </c>
      <c r="Q25" s="24">
        <v>73</v>
      </c>
      <c r="R25" s="25">
        <v>0.29795918367346941</v>
      </c>
    </row>
    <row r="26" spans="1:18" ht="16.5" customHeight="1">
      <c r="A26" s="16">
        <v>30</v>
      </c>
      <c r="B26" s="17" t="s">
        <v>15</v>
      </c>
      <c r="C26" s="16">
        <v>90</v>
      </c>
      <c r="D26" s="18" t="s">
        <v>46</v>
      </c>
      <c r="E26" s="19">
        <v>338</v>
      </c>
      <c r="F26" s="20">
        <v>458</v>
      </c>
      <c r="G26" s="20">
        <v>494</v>
      </c>
      <c r="H26" s="21">
        <v>952</v>
      </c>
      <c r="I26" s="19">
        <v>-6</v>
      </c>
      <c r="J26" s="20">
        <v>-3</v>
      </c>
      <c r="K26" s="20">
        <v>-2</v>
      </c>
      <c r="L26" s="21">
        <v>-5</v>
      </c>
      <c r="M26" s="22">
        <v>169</v>
      </c>
      <c r="N26" s="23">
        <v>0.17752100840336135</v>
      </c>
      <c r="O26" s="24">
        <v>611</v>
      </c>
      <c r="P26" s="23">
        <v>0.64180672268907568</v>
      </c>
      <c r="Q26" s="24">
        <v>172</v>
      </c>
      <c r="R26" s="25">
        <v>0.18067226890756302</v>
      </c>
    </row>
    <row r="27" spans="1:18" ht="16.5" customHeight="1">
      <c r="A27" s="16">
        <v>30</v>
      </c>
      <c r="B27" s="17" t="s">
        <v>15</v>
      </c>
      <c r="C27" s="16">
        <v>100</v>
      </c>
      <c r="D27" s="18" t="s">
        <v>47</v>
      </c>
      <c r="E27" s="19">
        <v>832</v>
      </c>
      <c r="F27" s="20">
        <v>1014</v>
      </c>
      <c r="G27" s="20">
        <v>1065</v>
      </c>
      <c r="H27" s="21">
        <v>2079</v>
      </c>
      <c r="I27" s="19">
        <v>-2</v>
      </c>
      <c r="J27" s="20">
        <v>-6</v>
      </c>
      <c r="K27" s="20">
        <v>-3</v>
      </c>
      <c r="L27" s="21">
        <v>-9</v>
      </c>
      <c r="M27" s="22">
        <v>383</v>
      </c>
      <c r="N27" s="23">
        <v>0.18422318422318423</v>
      </c>
      <c r="O27" s="24">
        <v>1413</v>
      </c>
      <c r="P27" s="23">
        <v>0.67965367965367962</v>
      </c>
      <c r="Q27" s="24">
        <v>283</v>
      </c>
      <c r="R27" s="25">
        <v>0.13612313612313612</v>
      </c>
    </row>
    <row r="28" spans="1:18" ht="16.5" customHeight="1">
      <c r="A28" s="16">
        <v>30</v>
      </c>
      <c r="B28" s="17" t="s">
        <v>15</v>
      </c>
      <c r="C28" s="16">
        <v>110</v>
      </c>
      <c r="D28" s="18" t="s">
        <v>48</v>
      </c>
      <c r="E28" s="19">
        <v>223</v>
      </c>
      <c r="F28" s="20">
        <v>219</v>
      </c>
      <c r="G28" s="20">
        <v>233</v>
      </c>
      <c r="H28" s="21">
        <v>452</v>
      </c>
      <c r="I28" s="19">
        <v>1</v>
      </c>
      <c r="J28" s="20">
        <v>1</v>
      </c>
      <c r="K28" s="20">
        <v>2</v>
      </c>
      <c r="L28" s="21">
        <v>3</v>
      </c>
      <c r="M28" s="22">
        <v>49</v>
      </c>
      <c r="N28" s="23">
        <v>0.1084070796460177</v>
      </c>
      <c r="O28" s="24">
        <v>295</v>
      </c>
      <c r="P28" s="23">
        <v>0.65265486725663713</v>
      </c>
      <c r="Q28" s="24">
        <v>108</v>
      </c>
      <c r="R28" s="25">
        <v>0.23893805309734514</v>
      </c>
    </row>
    <row r="29" spans="1:18" ht="16.5" customHeight="1">
      <c r="A29" s="16">
        <v>30</v>
      </c>
      <c r="B29" s="17" t="s">
        <v>15</v>
      </c>
      <c r="C29" s="16">
        <v>111</v>
      </c>
      <c r="D29" s="18" t="s">
        <v>49</v>
      </c>
      <c r="E29" s="19">
        <v>187</v>
      </c>
      <c r="F29" s="20">
        <v>224</v>
      </c>
      <c r="G29" s="20">
        <v>218</v>
      </c>
      <c r="H29" s="21">
        <v>442</v>
      </c>
      <c r="I29" s="19">
        <v>1</v>
      </c>
      <c r="J29" s="20">
        <v>1</v>
      </c>
      <c r="K29" s="20">
        <v>1</v>
      </c>
      <c r="L29" s="21">
        <v>2</v>
      </c>
      <c r="M29" s="22">
        <v>44</v>
      </c>
      <c r="N29" s="23">
        <v>9.9547511312217188E-2</v>
      </c>
      <c r="O29" s="24">
        <v>288</v>
      </c>
      <c r="P29" s="23">
        <v>0.65158371040723984</v>
      </c>
      <c r="Q29" s="24">
        <v>110</v>
      </c>
      <c r="R29" s="25">
        <v>0.24886877828054299</v>
      </c>
    </row>
    <row r="30" spans="1:18" ht="16.5" customHeight="1">
      <c r="A30" s="16">
        <v>30</v>
      </c>
      <c r="B30" s="17" t="s">
        <v>15</v>
      </c>
      <c r="C30" s="16">
        <v>115</v>
      </c>
      <c r="D30" s="18" t="s">
        <v>50</v>
      </c>
      <c r="E30" s="19">
        <v>229</v>
      </c>
      <c r="F30" s="20">
        <v>257</v>
      </c>
      <c r="G30" s="20">
        <v>272</v>
      </c>
      <c r="H30" s="21">
        <v>529</v>
      </c>
      <c r="I30" s="19">
        <v>-4</v>
      </c>
      <c r="J30" s="20">
        <v>-4</v>
      </c>
      <c r="K30" s="20">
        <v>-4</v>
      </c>
      <c r="L30" s="21">
        <v>-8</v>
      </c>
      <c r="M30" s="22">
        <v>66</v>
      </c>
      <c r="N30" s="23">
        <v>0.12476370510396975</v>
      </c>
      <c r="O30" s="24">
        <v>326</v>
      </c>
      <c r="P30" s="23">
        <v>0.61625708884688091</v>
      </c>
      <c r="Q30" s="24">
        <v>137</v>
      </c>
      <c r="R30" s="25">
        <v>0.25897920604914931</v>
      </c>
    </row>
    <row r="31" spans="1:18" ht="16.5" customHeight="1">
      <c r="A31" s="16">
        <v>30</v>
      </c>
      <c r="B31" s="17" t="s">
        <v>15</v>
      </c>
      <c r="C31" s="16">
        <v>120</v>
      </c>
      <c r="D31" s="18" t="s">
        <v>51</v>
      </c>
      <c r="E31" s="19">
        <v>313</v>
      </c>
      <c r="F31" s="20">
        <v>349</v>
      </c>
      <c r="G31" s="20">
        <v>363</v>
      </c>
      <c r="H31" s="21">
        <v>712</v>
      </c>
      <c r="I31" s="19">
        <v>0</v>
      </c>
      <c r="J31" s="20">
        <v>-1</v>
      </c>
      <c r="K31" s="20">
        <v>0</v>
      </c>
      <c r="L31" s="21">
        <v>-1</v>
      </c>
      <c r="M31" s="22">
        <v>81</v>
      </c>
      <c r="N31" s="23">
        <v>0.11376404494382023</v>
      </c>
      <c r="O31" s="24">
        <v>422</v>
      </c>
      <c r="P31" s="23">
        <v>0.59269662921348309</v>
      </c>
      <c r="Q31" s="24">
        <v>209</v>
      </c>
      <c r="R31" s="25">
        <v>0.29353932584269665</v>
      </c>
    </row>
    <row r="32" spans="1:18" ht="16.5" customHeight="1">
      <c r="A32" s="16">
        <v>30</v>
      </c>
      <c r="B32" s="17" t="s">
        <v>15</v>
      </c>
      <c r="C32" s="16">
        <v>130</v>
      </c>
      <c r="D32" s="18" t="s">
        <v>52</v>
      </c>
      <c r="E32" s="19">
        <v>396</v>
      </c>
      <c r="F32" s="20">
        <v>455</v>
      </c>
      <c r="G32" s="20">
        <v>475</v>
      </c>
      <c r="H32" s="21">
        <v>930</v>
      </c>
      <c r="I32" s="19">
        <v>-13</v>
      </c>
      <c r="J32" s="20">
        <v>-4</v>
      </c>
      <c r="K32" s="20">
        <v>-11</v>
      </c>
      <c r="L32" s="21">
        <v>-15</v>
      </c>
      <c r="M32" s="22">
        <v>115</v>
      </c>
      <c r="N32" s="23">
        <v>0.12365591397849462</v>
      </c>
      <c r="O32" s="24">
        <v>601</v>
      </c>
      <c r="P32" s="23">
        <v>0.64623655913978495</v>
      </c>
      <c r="Q32" s="24">
        <v>214</v>
      </c>
      <c r="R32" s="25">
        <v>0.23010752688172043</v>
      </c>
    </row>
    <row r="33" spans="1:18" ht="16.5" customHeight="1">
      <c r="A33" s="16">
        <v>30</v>
      </c>
      <c r="B33" s="17" t="s">
        <v>15</v>
      </c>
      <c r="C33" s="16">
        <v>140</v>
      </c>
      <c r="D33" s="18" t="s">
        <v>53</v>
      </c>
      <c r="E33" s="19">
        <v>624</v>
      </c>
      <c r="F33" s="20">
        <v>825</v>
      </c>
      <c r="G33" s="20">
        <v>860</v>
      </c>
      <c r="H33" s="21">
        <v>1685</v>
      </c>
      <c r="I33" s="19">
        <v>0</v>
      </c>
      <c r="J33" s="20">
        <v>4</v>
      </c>
      <c r="K33" s="20">
        <v>-1</v>
      </c>
      <c r="L33" s="21">
        <v>3</v>
      </c>
      <c r="M33" s="22">
        <v>318</v>
      </c>
      <c r="N33" s="23">
        <v>0.18872403560830861</v>
      </c>
      <c r="O33" s="24">
        <v>1091</v>
      </c>
      <c r="P33" s="23">
        <v>0.64747774480712161</v>
      </c>
      <c r="Q33" s="24">
        <v>276</v>
      </c>
      <c r="R33" s="25">
        <v>0.16379821958456972</v>
      </c>
    </row>
    <row r="34" spans="1:18" ht="16.5" customHeight="1">
      <c r="A34" s="16">
        <v>30</v>
      </c>
      <c r="B34" s="17" t="s">
        <v>15</v>
      </c>
      <c r="C34" s="16">
        <v>149</v>
      </c>
      <c r="D34" s="18" t="s">
        <v>54</v>
      </c>
      <c r="E34" s="19">
        <v>160</v>
      </c>
      <c r="F34" s="20">
        <v>178</v>
      </c>
      <c r="G34" s="20">
        <v>159</v>
      </c>
      <c r="H34" s="21">
        <v>337</v>
      </c>
      <c r="I34" s="19">
        <v>-3</v>
      </c>
      <c r="J34" s="20">
        <v>-4</v>
      </c>
      <c r="K34" s="20">
        <v>0</v>
      </c>
      <c r="L34" s="21">
        <v>-4</v>
      </c>
      <c r="M34" s="22">
        <v>30</v>
      </c>
      <c r="N34" s="23">
        <v>8.9020771513353122E-2</v>
      </c>
      <c r="O34" s="24">
        <v>203</v>
      </c>
      <c r="P34" s="23">
        <v>0.60237388724035612</v>
      </c>
      <c r="Q34" s="24">
        <v>104</v>
      </c>
      <c r="R34" s="25">
        <v>0.3086053412462908</v>
      </c>
    </row>
    <row r="35" spans="1:18" ht="16.5" customHeight="1">
      <c r="A35" s="16">
        <v>30</v>
      </c>
      <c r="B35" s="17" t="s">
        <v>15</v>
      </c>
      <c r="C35" s="16">
        <v>150</v>
      </c>
      <c r="D35" s="18" t="s">
        <v>55</v>
      </c>
      <c r="E35" s="19">
        <v>348</v>
      </c>
      <c r="F35" s="20">
        <v>423</v>
      </c>
      <c r="G35" s="20">
        <v>492</v>
      </c>
      <c r="H35" s="21">
        <v>915</v>
      </c>
      <c r="I35" s="19">
        <v>2</v>
      </c>
      <c r="J35" s="20">
        <v>-1</v>
      </c>
      <c r="K35" s="20">
        <v>7</v>
      </c>
      <c r="L35" s="21">
        <v>6</v>
      </c>
      <c r="M35" s="22">
        <v>151</v>
      </c>
      <c r="N35" s="23">
        <v>0.1650273224043716</v>
      </c>
      <c r="O35" s="24">
        <v>577</v>
      </c>
      <c r="P35" s="23">
        <v>0.63060109289617483</v>
      </c>
      <c r="Q35" s="24">
        <v>187</v>
      </c>
      <c r="R35" s="25">
        <v>0.20437158469945355</v>
      </c>
    </row>
    <row r="36" spans="1:18" ht="16.5" customHeight="1">
      <c r="A36" s="16">
        <v>30</v>
      </c>
      <c r="B36" s="17" t="s">
        <v>15</v>
      </c>
      <c r="C36" s="16">
        <v>160</v>
      </c>
      <c r="D36" s="18" t="s">
        <v>56</v>
      </c>
      <c r="E36" s="19">
        <v>401</v>
      </c>
      <c r="F36" s="20">
        <v>316</v>
      </c>
      <c r="G36" s="20">
        <v>416</v>
      </c>
      <c r="H36" s="21">
        <v>732</v>
      </c>
      <c r="I36" s="19">
        <v>4</v>
      </c>
      <c r="J36" s="20">
        <v>3</v>
      </c>
      <c r="K36" s="20">
        <v>4</v>
      </c>
      <c r="L36" s="21">
        <v>7</v>
      </c>
      <c r="M36" s="22">
        <v>60</v>
      </c>
      <c r="N36" s="23">
        <v>8.1967213114754092E-2</v>
      </c>
      <c r="O36" s="24">
        <v>314</v>
      </c>
      <c r="P36" s="23">
        <v>0.42896174863387976</v>
      </c>
      <c r="Q36" s="24">
        <v>358</v>
      </c>
      <c r="R36" s="25">
        <v>0.48907103825136611</v>
      </c>
    </row>
    <row r="37" spans="1:18" ht="16.5" customHeight="1">
      <c r="A37" s="16"/>
      <c r="B37" s="17" t="s">
        <v>182</v>
      </c>
      <c r="C37" s="16"/>
      <c r="D37" s="18"/>
      <c r="E37" s="19">
        <f>SUM(E24:E36)</f>
        <v>4647</v>
      </c>
      <c r="F37" s="20">
        <f>SUM(F24:F36)</f>
        <v>5425</v>
      </c>
      <c r="G37" s="20">
        <f>SUM(G24:G36)</f>
        <v>5781</v>
      </c>
      <c r="H37" s="21">
        <f>SUM(H24:H36)</f>
        <v>11206</v>
      </c>
      <c r="I37" s="19">
        <f>SUM(I24:I36)</f>
        <v>-21</v>
      </c>
      <c r="J37" s="20">
        <f>SUM(J24:J36)</f>
        <v>-17</v>
      </c>
      <c r="K37" s="20">
        <f>SUM(K24:K36)</f>
        <v>-8</v>
      </c>
      <c r="L37" s="21">
        <f>SUM(L24:L36)</f>
        <v>-25</v>
      </c>
      <c r="M37" s="22">
        <f>SUM(M24:M36)</f>
        <v>1696</v>
      </c>
      <c r="N37" s="23">
        <f>M37/H37</f>
        <v>0.1513474924147778</v>
      </c>
      <c r="O37" s="24">
        <f>SUM(O24:O36)</f>
        <v>7110</v>
      </c>
      <c r="P37" s="23">
        <f>O37/H37</f>
        <v>0.63448152775298949</v>
      </c>
      <c r="Q37" s="24">
        <f>SUM(Q24:Q36)</f>
        <v>2400</v>
      </c>
      <c r="R37" s="25">
        <f>Q37/H37</f>
        <v>0.21417097983223274</v>
      </c>
    </row>
    <row r="38" spans="1:18" ht="16.5" customHeight="1">
      <c r="A38" s="16">
        <v>20</v>
      </c>
      <c r="B38" s="17" t="s">
        <v>17</v>
      </c>
      <c r="C38" s="16">
        <v>221</v>
      </c>
      <c r="D38" s="18" t="s">
        <v>65</v>
      </c>
      <c r="E38" s="19">
        <v>189</v>
      </c>
      <c r="F38" s="20">
        <v>221</v>
      </c>
      <c r="G38" s="20">
        <v>212</v>
      </c>
      <c r="H38" s="21">
        <v>433</v>
      </c>
      <c r="I38" s="19">
        <v>0</v>
      </c>
      <c r="J38" s="20">
        <v>1</v>
      </c>
      <c r="K38" s="20">
        <v>2</v>
      </c>
      <c r="L38" s="21">
        <v>3</v>
      </c>
      <c r="M38" s="22">
        <v>88</v>
      </c>
      <c r="N38" s="23">
        <v>0.20323325635103925</v>
      </c>
      <c r="O38" s="24">
        <v>318</v>
      </c>
      <c r="P38" s="23">
        <v>0.73441108545034639</v>
      </c>
      <c r="Q38" s="24">
        <v>27</v>
      </c>
      <c r="R38" s="25">
        <v>6.2355658198614321E-2</v>
      </c>
    </row>
    <row r="39" spans="1:18" ht="16.5" customHeight="1">
      <c r="A39" s="16">
        <v>20</v>
      </c>
      <c r="B39" s="17" t="s">
        <v>17</v>
      </c>
      <c r="C39" s="16">
        <v>222</v>
      </c>
      <c r="D39" s="18" t="s">
        <v>66</v>
      </c>
      <c r="E39" s="19">
        <v>344</v>
      </c>
      <c r="F39" s="20">
        <v>399</v>
      </c>
      <c r="G39" s="20">
        <v>447</v>
      </c>
      <c r="H39" s="21">
        <v>846</v>
      </c>
      <c r="I39" s="19">
        <v>1</v>
      </c>
      <c r="J39" s="20">
        <v>4</v>
      </c>
      <c r="K39" s="20">
        <v>0</v>
      </c>
      <c r="L39" s="21">
        <v>4</v>
      </c>
      <c r="M39" s="22">
        <v>217</v>
      </c>
      <c r="N39" s="23">
        <v>0.25650118203309691</v>
      </c>
      <c r="O39" s="24">
        <v>582</v>
      </c>
      <c r="P39" s="23">
        <v>0.68794326241134751</v>
      </c>
      <c r="Q39" s="24">
        <v>47</v>
      </c>
      <c r="R39" s="25">
        <v>5.5555555555555552E-2</v>
      </c>
    </row>
    <row r="40" spans="1:18" ht="16.5" customHeight="1">
      <c r="A40" s="16">
        <v>20</v>
      </c>
      <c r="B40" s="17" t="s">
        <v>17</v>
      </c>
      <c r="C40" s="16">
        <v>223</v>
      </c>
      <c r="D40" s="18" t="s">
        <v>67</v>
      </c>
      <c r="E40" s="19">
        <v>123</v>
      </c>
      <c r="F40" s="20">
        <v>176</v>
      </c>
      <c r="G40" s="20">
        <v>161</v>
      </c>
      <c r="H40" s="21">
        <v>337</v>
      </c>
      <c r="I40" s="19">
        <v>-1</v>
      </c>
      <c r="J40" s="20">
        <v>-1</v>
      </c>
      <c r="K40" s="20">
        <v>0</v>
      </c>
      <c r="L40" s="21">
        <v>-1</v>
      </c>
      <c r="M40" s="22">
        <v>72</v>
      </c>
      <c r="N40" s="23">
        <v>0.21364985163204747</v>
      </c>
      <c r="O40" s="24">
        <v>237</v>
      </c>
      <c r="P40" s="23">
        <v>0.70326409495548958</v>
      </c>
      <c r="Q40" s="24">
        <v>28</v>
      </c>
      <c r="R40" s="25">
        <v>8.3086053412462904E-2</v>
      </c>
    </row>
    <row r="41" spans="1:18" ht="16.5" customHeight="1">
      <c r="A41" s="16">
        <v>20</v>
      </c>
      <c r="B41" s="17" t="s">
        <v>17</v>
      </c>
      <c r="C41" s="16">
        <v>225</v>
      </c>
      <c r="D41" s="18" t="s">
        <v>68</v>
      </c>
      <c r="E41" s="19">
        <v>281</v>
      </c>
      <c r="F41" s="20">
        <v>418</v>
      </c>
      <c r="G41" s="20">
        <v>451</v>
      </c>
      <c r="H41" s="21">
        <v>869</v>
      </c>
      <c r="I41" s="19">
        <v>0</v>
      </c>
      <c r="J41" s="20">
        <v>2</v>
      </c>
      <c r="K41" s="20">
        <v>0</v>
      </c>
      <c r="L41" s="21">
        <v>2</v>
      </c>
      <c r="M41" s="22">
        <v>229</v>
      </c>
      <c r="N41" s="23">
        <v>0.26352128883774456</v>
      </c>
      <c r="O41" s="24">
        <v>543</v>
      </c>
      <c r="P41" s="23">
        <v>0.6248561565017261</v>
      </c>
      <c r="Q41" s="24">
        <v>97</v>
      </c>
      <c r="R41" s="25">
        <v>0.11162255466052934</v>
      </c>
    </row>
    <row r="42" spans="1:18" ht="16.5" customHeight="1">
      <c r="A42" s="16"/>
      <c r="B42" s="17" t="s">
        <v>182</v>
      </c>
      <c r="C42" s="16"/>
      <c r="D42" s="18"/>
      <c r="E42" s="19">
        <f>SUM(E38:E41)</f>
        <v>937</v>
      </c>
      <c r="F42" s="20">
        <f>SUM(F38:F41)</f>
        <v>1214</v>
      </c>
      <c r="G42" s="20">
        <f>SUM(G38:G41)</f>
        <v>1271</v>
      </c>
      <c r="H42" s="21">
        <f>SUM(H38:H41)</f>
        <v>2485</v>
      </c>
      <c r="I42" s="19">
        <f>SUM(I38:I41)</f>
        <v>0</v>
      </c>
      <c r="J42" s="20">
        <f>SUM(J38:J41)</f>
        <v>6</v>
      </c>
      <c r="K42" s="20">
        <f>SUM(K38:K41)</f>
        <v>2</v>
      </c>
      <c r="L42" s="21">
        <f>SUM(L38:L41)</f>
        <v>8</v>
      </c>
      <c r="M42" s="22">
        <f>SUM(M38:M41)</f>
        <v>606</v>
      </c>
      <c r="N42" s="23">
        <f>M42/H42</f>
        <v>0.24386317907444668</v>
      </c>
      <c r="O42" s="24">
        <f>SUM(O38:O41)</f>
        <v>1680</v>
      </c>
      <c r="P42" s="23">
        <f>O42/H42</f>
        <v>0.676056338028169</v>
      </c>
      <c r="Q42" s="24">
        <f>SUM(Q38:Q41)</f>
        <v>199</v>
      </c>
      <c r="R42" s="25">
        <f>Q42/H42</f>
        <v>8.00804828973843E-2</v>
      </c>
    </row>
    <row r="43" spans="1:18" ht="16.5" customHeight="1">
      <c r="A43" s="16">
        <v>40</v>
      </c>
      <c r="B43" s="17" t="s">
        <v>16</v>
      </c>
      <c r="C43" s="16">
        <v>161</v>
      </c>
      <c r="D43" s="18" t="s">
        <v>57</v>
      </c>
      <c r="E43" s="19">
        <v>376</v>
      </c>
      <c r="F43" s="20">
        <v>474</v>
      </c>
      <c r="G43" s="20">
        <v>500</v>
      </c>
      <c r="H43" s="21">
        <v>974</v>
      </c>
      <c r="I43" s="19">
        <v>0</v>
      </c>
      <c r="J43" s="20">
        <v>0</v>
      </c>
      <c r="K43" s="20">
        <v>1</v>
      </c>
      <c r="L43" s="21">
        <v>1</v>
      </c>
      <c r="M43" s="22">
        <v>135</v>
      </c>
      <c r="N43" s="23">
        <v>0.13860369609856263</v>
      </c>
      <c r="O43" s="24">
        <v>584</v>
      </c>
      <c r="P43" s="23">
        <v>0.59958932238193019</v>
      </c>
      <c r="Q43" s="24">
        <v>255</v>
      </c>
      <c r="R43" s="25">
        <v>0.26180698151950721</v>
      </c>
    </row>
    <row r="44" spans="1:18" ht="16.5" customHeight="1">
      <c r="A44" s="16">
        <v>40</v>
      </c>
      <c r="B44" s="17" t="s">
        <v>16</v>
      </c>
      <c r="C44" s="16">
        <v>230</v>
      </c>
      <c r="D44" s="18" t="s">
        <v>69</v>
      </c>
      <c r="E44" s="19">
        <v>335</v>
      </c>
      <c r="F44" s="20">
        <v>414</v>
      </c>
      <c r="G44" s="20">
        <v>444</v>
      </c>
      <c r="H44" s="21">
        <v>858</v>
      </c>
      <c r="I44" s="19">
        <v>-1</v>
      </c>
      <c r="J44" s="20">
        <v>0</v>
      </c>
      <c r="K44" s="20">
        <v>-1</v>
      </c>
      <c r="L44" s="21">
        <v>-1</v>
      </c>
      <c r="M44" s="22">
        <v>108</v>
      </c>
      <c r="N44" s="23">
        <v>0.12587412587412589</v>
      </c>
      <c r="O44" s="24">
        <v>471</v>
      </c>
      <c r="P44" s="23">
        <v>0.54895104895104896</v>
      </c>
      <c r="Q44" s="24">
        <v>279</v>
      </c>
      <c r="R44" s="25">
        <v>0.32517482517482516</v>
      </c>
    </row>
    <row r="45" spans="1:18" ht="16.5" customHeight="1">
      <c r="A45" s="16">
        <v>40</v>
      </c>
      <c r="B45" s="17" t="s">
        <v>16</v>
      </c>
      <c r="C45" s="16">
        <v>240</v>
      </c>
      <c r="D45" s="18" t="s">
        <v>70</v>
      </c>
      <c r="E45" s="19">
        <v>235</v>
      </c>
      <c r="F45" s="20">
        <v>261</v>
      </c>
      <c r="G45" s="20">
        <v>279</v>
      </c>
      <c r="H45" s="21">
        <v>540</v>
      </c>
      <c r="I45" s="19">
        <v>-1</v>
      </c>
      <c r="J45" s="20">
        <v>0</v>
      </c>
      <c r="K45" s="20">
        <v>1</v>
      </c>
      <c r="L45" s="21">
        <v>1</v>
      </c>
      <c r="M45" s="22">
        <v>45</v>
      </c>
      <c r="N45" s="23">
        <v>8.3333333333333329E-2</v>
      </c>
      <c r="O45" s="24">
        <v>292</v>
      </c>
      <c r="P45" s="23">
        <v>0.54074074074074074</v>
      </c>
      <c r="Q45" s="24">
        <v>203</v>
      </c>
      <c r="R45" s="25">
        <v>0.37592592592592594</v>
      </c>
    </row>
    <row r="46" spans="1:18" ht="16.5" customHeight="1">
      <c r="A46" s="16">
        <v>40</v>
      </c>
      <c r="B46" s="17" t="s">
        <v>16</v>
      </c>
      <c r="C46" s="16">
        <v>250</v>
      </c>
      <c r="D46" s="18" t="s">
        <v>71</v>
      </c>
      <c r="E46" s="19">
        <v>365</v>
      </c>
      <c r="F46" s="20">
        <v>423</v>
      </c>
      <c r="G46" s="20">
        <v>507</v>
      </c>
      <c r="H46" s="21">
        <v>930</v>
      </c>
      <c r="I46" s="19">
        <v>-2</v>
      </c>
      <c r="J46" s="20">
        <v>-4</v>
      </c>
      <c r="K46" s="20">
        <v>0</v>
      </c>
      <c r="L46" s="21">
        <v>-4</v>
      </c>
      <c r="M46" s="22">
        <v>106</v>
      </c>
      <c r="N46" s="23">
        <v>0.11397849462365592</v>
      </c>
      <c r="O46" s="24">
        <v>549</v>
      </c>
      <c r="P46" s="23">
        <v>0.5903225806451613</v>
      </c>
      <c r="Q46" s="24">
        <v>275</v>
      </c>
      <c r="R46" s="25">
        <v>0.29569892473118281</v>
      </c>
    </row>
    <row r="47" spans="1:18" ht="16.5" customHeight="1">
      <c r="A47" s="16">
        <v>40</v>
      </c>
      <c r="B47" s="17" t="s">
        <v>16</v>
      </c>
      <c r="C47" s="16">
        <v>260</v>
      </c>
      <c r="D47" s="18" t="s">
        <v>72</v>
      </c>
      <c r="E47" s="19">
        <v>364</v>
      </c>
      <c r="F47" s="20">
        <v>446</v>
      </c>
      <c r="G47" s="20">
        <v>532</v>
      </c>
      <c r="H47" s="21">
        <v>978</v>
      </c>
      <c r="I47" s="19">
        <v>1</v>
      </c>
      <c r="J47" s="20">
        <v>1</v>
      </c>
      <c r="K47" s="20">
        <v>2</v>
      </c>
      <c r="L47" s="21">
        <v>3</v>
      </c>
      <c r="M47" s="22">
        <v>135</v>
      </c>
      <c r="N47" s="23">
        <v>0.13803680981595093</v>
      </c>
      <c r="O47" s="24">
        <v>523</v>
      </c>
      <c r="P47" s="23">
        <v>0.53476482617586907</v>
      </c>
      <c r="Q47" s="24">
        <v>320</v>
      </c>
      <c r="R47" s="25">
        <v>0.32719836400817998</v>
      </c>
    </row>
    <row r="48" spans="1:18" ht="16.5" customHeight="1">
      <c r="A48" s="16">
        <v>40</v>
      </c>
      <c r="B48" s="17" t="s">
        <v>16</v>
      </c>
      <c r="C48" s="16">
        <v>270</v>
      </c>
      <c r="D48" s="18" t="s">
        <v>73</v>
      </c>
      <c r="E48" s="19">
        <v>480</v>
      </c>
      <c r="F48" s="20">
        <v>572</v>
      </c>
      <c r="G48" s="20">
        <v>611</v>
      </c>
      <c r="H48" s="21">
        <v>1183</v>
      </c>
      <c r="I48" s="19">
        <v>-1</v>
      </c>
      <c r="J48" s="20">
        <v>0</v>
      </c>
      <c r="K48" s="20">
        <v>0</v>
      </c>
      <c r="L48" s="21">
        <v>0</v>
      </c>
      <c r="M48" s="22">
        <v>131</v>
      </c>
      <c r="N48" s="23">
        <v>0.11073541842772612</v>
      </c>
      <c r="O48" s="24">
        <v>617</v>
      </c>
      <c r="P48" s="23">
        <v>0.52155536770921385</v>
      </c>
      <c r="Q48" s="24">
        <v>435</v>
      </c>
      <c r="R48" s="25">
        <v>0.36770921386305999</v>
      </c>
    </row>
    <row r="49" spans="1:18" ht="16.5" customHeight="1">
      <c r="A49" s="16">
        <v>40</v>
      </c>
      <c r="B49" s="17" t="s">
        <v>16</v>
      </c>
      <c r="C49" s="16">
        <v>280</v>
      </c>
      <c r="D49" s="18" t="s">
        <v>74</v>
      </c>
      <c r="E49" s="19">
        <v>145</v>
      </c>
      <c r="F49" s="20">
        <v>165</v>
      </c>
      <c r="G49" s="20">
        <v>157</v>
      </c>
      <c r="H49" s="21">
        <v>322</v>
      </c>
      <c r="I49" s="19">
        <v>0</v>
      </c>
      <c r="J49" s="20">
        <v>0</v>
      </c>
      <c r="K49" s="20">
        <v>-1</v>
      </c>
      <c r="L49" s="21">
        <v>-1</v>
      </c>
      <c r="M49" s="22">
        <v>39</v>
      </c>
      <c r="N49" s="23">
        <v>0.12111801242236025</v>
      </c>
      <c r="O49" s="24">
        <v>173</v>
      </c>
      <c r="P49" s="23">
        <v>0.53726708074534157</v>
      </c>
      <c r="Q49" s="24">
        <v>110</v>
      </c>
      <c r="R49" s="25">
        <v>0.34161490683229812</v>
      </c>
    </row>
    <row r="50" spans="1:18" ht="16.5" customHeight="1">
      <c r="A50" s="16"/>
      <c r="B50" s="17" t="s">
        <v>182</v>
      </c>
      <c r="C50" s="16"/>
      <c r="D50" s="18"/>
      <c r="E50" s="19">
        <f>SUM(E43:E49)</f>
        <v>2300</v>
      </c>
      <c r="F50" s="20">
        <f>SUM(F43:F49)</f>
        <v>2755</v>
      </c>
      <c r="G50" s="20">
        <f>SUM(G43:G49)</f>
        <v>3030</v>
      </c>
      <c r="H50" s="21">
        <f>SUM(H43:H49)</f>
        <v>5785</v>
      </c>
      <c r="I50" s="19">
        <f>SUM(I43:I49)</f>
        <v>-4</v>
      </c>
      <c r="J50" s="20">
        <f>SUM(J43:J49)</f>
        <v>-3</v>
      </c>
      <c r="K50" s="20">
        <f>SUM(K43:K49)</f>
        <v>2</v>
      </c>
      <c r="L50" s="21">
        <f>SUM(L43:L49)</f>
        <v>-1</v>
      </c>
      <c r="M50" s="22">
        <f>SUM(M43:M49)</f>
        <v>699</v>
      </c>
      <c r="N50" s="23">
        <f>M50/H50</f>
        <v>0.12082973206568712</v>
      </c>
      <c r="O50" s="24">
        <f>SUM(O43:O49)</f>
        <v>3209</v>
      </c>
      <c r="P50" s="23">
        <f>O50/H50</f>
        <v>0.55471045808124464</v>
      </c>
      <c r="Q50" s="24">
        <f>SUM(Q43:Q49)</f>
        <v>1877</v>
      </c>
      <c r="R50" s="25">
        <f>Q50/H50</f>
        <v>0.32445980985306827</v>
      </c>
    </row>
    <row r="51" spans="1:18" ht="16.5" customHeight="1">
      <c r="A51" s="16">
        <v>50</v>
      </c>
      <c r="B51" s="17" t="s">
        <v>18</v>
      </c>
      <c r="C51" s="16">
        <v>290</v>
      </c>
      <c r="D51" s="18" t="s">
        <v>75</v>
      </c>
      <c r="E51" s="19">
        <v>104</v>
      </c>
      <c r="F51" s="20">
        <v>142</v>
      </c>
      <c r="G51" s="20">
        <v>125</v>
      </c>
      <c r="H51" s="21">
        <v>267</v>
      </c>
      <c r="I51" s="19">
        <v>-1</v>
      </c>
      <c r="J51" s="20">
        <v>-1</v>
      </c>
      <c r="K51" s="20">
        <v>-2</v>
      </c>
      <c r="L51" s="21">
        <v>-3</v>
      </c>
      <c r="M51" s="22">
        <v>14</v>
      </c>
      <c r="N51" s="23">
        <v>5.2434456928838954E-2</v>
      </c>
      <c r="O51" s="24">
        <v>172</v>
      </c>
      <c r="P51" s="23">
        <v>0.64419475655430714</v>
      </c>
      <c r="Q51" s="24">
        <v>81</v>
      </c>
      <c r="R51" s="25">
        <v>0.30337078651685395</v>
      </c>
    </row>
    <row r="52" spans="1:18" ht="16.5" customHeight="1">
      <c r="A52" s="16">
        <v>50</v>
      </c>
      <c r="B52" s="17" t="s">
        <v>18</v>
      </c>
      <c r="C52" s="16">
        <v>300</v>
      </c>
      <c r="D52" s="18" t="s">
        <v>76</v>
      </c>
      <c r="E52" s="19">
        <v>91</v>
      </c>
      <c r="F52" s="20">
        <v>119</v>
      </c>
      <c r="G52" s="20">
        <v>98</v>
      </c>
      <c r="H52" s="21">
        <v>217</v>
      </c>
      <c r="I52" s="19">
        <v>-1</v>
      </c>
      <c r="J52" s="20">
        <v>0</v>
      </c>
      <c r="K52" s="20">
        <v>-2</v>
      </c>
      <c r="L52" s="21">
        <v>-2</v>
      </c>
      <c r="M52" s="22">
        <v>16</v>
      </c>
      <c r="N52" s="23">
        <v>7.3732718894009217E-2</v>
      </c>
      <c r="O52" s="24">
        <v>140</v>
      </c>
      <c r="P52" s="23">
        <v>0.64516129032258063</v>
      </c>
      <c r="Q52" s="24">
        <v>61</v>
      </c>
      <c r="R52" s="25">
        <v>0.28110599078341014</v>
      </c>
    </row>
    <row r="53" spans="1:18" ht="16.5" customHeight="1">
      <c r="A53" s="16">
        <v>50</v>
      </c>
      <c r="B53" s="17" t="s">
        <v>18</v>
      </c>
      <c r="C53" s="16">
        <v>310</v>
      </c>
      <c r="D53" s="18" t="s">
        <v>77</v>
      </c>
      <c r="E53" s="19">
        <v>13</v>
      </c>
      <c r="F53" s="20">
        <v>12</v>
      </c>
      <c r="G53" s="20">
        <v>14</v>
      </c>
      <c r="H53" s="21">
        <v>26</v>
      </c>
      <c r="I53" s="19">
        <v>0</v>
      </c>
      <c r="J53" s="20">
        <v>0</v>
      </c>
      <c r="K53" s="20">
        <v>0</v>
      </c>
      <c r="L53" s="21">
        <v>0</v>
      </c>
      <c r="M53" s="22">
        <v>2</v>
      </c>
      <c r="N53" s="23">
        <v>7.6923076923076927E-2</v>
      </c>
      <c r="O53" s="24">
        <v>16</v>
      </c>
      <c r="P53" s="23">
        <v>0.61538461538461542</v>
      </c>
      <c r="Q53" s="24">
        <v>8</v>
      </c>
      <c r="R53" s="25">
        <v>0.30769230769230771</v>
      </c>
    </row>
    <row r="54" spans="1:18" ht="16.5" customHeight="1">
      <c r="A54" s="16">
        <v>50</v>
      </c>
      <c r="B54" s="17" t="s">
        <v>18</v>
      </c>
      <c r="C54" s="16">
        <v>320</v>
      </c>
      <c r="D54" s="18" t="s">
        <v>78</v>
      </c>
      <c r="E54" s="19">
        <v>6</v>
      </c>
      <c r="F54" s="20">
        <v>6</v>
      </c>
      <c r="G54" s="20">
        <v>4</v>
      </c>
      <c r="H54" s="21">
        <v>10</v>
      </c>
      <c r="I54" s="19">
        <v>0</v>
      </c>
      <c r="J54" s="20">
        <v>0</v>
      </c>
      <c r="K54" s="20">
        <v>0</v>
      </c>
      <c r="L54" s="21">
        <v>0</v>
      </c>
      <c r="M54" s="22">
        <v>0</v>
      </c>
      <c r="N54" s="23">
        <v>0</v>
      </c>
      <c r="O54" s="24">
        <v>8</v>
      </c>
      <c r="P54" s="23">
        <v>0.8</v>
      </c>
      <c r="Q54" s="24">
        <v>2</v>
      </c>
      <c r="R54" s="25">
        <v>0.2</v>
      </c>
    </row>
    <row r="55" spans="1:18" ht="16.5" customHeight="1">
      <c r="A55" s="16">
        <v>50</v>
      </c>
      <c r="B55" s="17" t="s">
        <v>18</v>
      </c>
      <c r="C55" s="16">
        <v>330</v>
      </c>
      <c r="D55" s="18" t="s">
        <v>79</v>
      </c>
      <c r="E55" s="19">
        <v>62</v>
      </c>
      <c r="F55" s="20">
        <v>55</v>
      </c>
      <c r="G55" s="20">
        <v>64</v>
      </c>
      <c r="H55" s="21">
        <v>119</v>
      </c>
      <c r="I55" s="19">
        <v>-1</v>
      </c>
      <c r="J55" s="20">
        <v>-1</v>
      </c>
      <c r="K55" s="20">
        <v>0</v>
      </c>
      <c r="L55" s="21">
        <v>-1</v>
      </c>
      <c r="M55" s="22">
        <v>9</v>
      </c>
      <c r="N55" s="23">
        <v>7.5630252100840331E-2</v>
      </c>
      <c r="O55" s="24">
        <v>71</v>
      </c>
      <c r="P55" s="23">
        <v>0.59663865546218486</v>
      </c>
      <c r="Q55" s="24">
        <v>39</v>
      </c>
      <c r="R55" s="25">
        <v>0.32773109243697479</v>
      </c>
    </row>
    <row r="56" spans="1:18" ht="16.5" customHeight="1">
      <c r="A56" s="16">
        <v>50</v>
      </c>
      <c r="B56" s="17" t="s">
        <v>18</v>
      </c>
      <c r="C56" s="16">
        <v>331</v>
      </c>
      <c r="D56" s="18" t="s">
        <v>80</v>
      </c>
      <c r="E56" s="19">
        <v>21</v>
      </c>
      <c r="F56" s="20">
        <v>18</v>
      </c>
      <c r="G56" s="20">
        <v>24</v>
      </c>
      <c r="H56" s="21">
        <v>42</v>
      </c>
      <c r="I56" s="19">
        <v>0</v>
      </c>
      <c r="J56" s="20">
        <v>0</v>
      </c>
      <c r="K56" s="20">
        <v>-1</v>
      </c>
      <c r="L56" s="21">
        <v>-1</v>
      </c>
      <c r="M56" s="22">
        <v>3</v>
      </c>
      <c r="N56" s="23">
        <v>7.1428571428571425E-2</v>
      </c>
      <c r="O56" s="24">
        <v>25</v>
      </c>
      <c r="P56" s="23">
        <v>0.59523809523809523</v>
      </c>
      <c r="Q56" s="24">
        <v>14</v>
      </c>
      <c r="R56" s="25">
        <v>0.33333333333333331</v>
      </c>
    </row>
    <row r="57" spans="1:18" ht="16.5" customHeight="1">
      <c r="A57" s="16">
        <v>50</v>
      </c>
      <c r="B57" s="17" t="s">
        <v>18</v>
      </c>
      <c r="C57" s="16">
        <v>340</v>
      </c>
      <c r="D57" s="18" t="s">
        <v>81</v>
      </c>
      <c r="E57" s="19">
        <v>24</v>
      </c>
      <c r="F57" s="20">
        <v>26</v>
      </c>
      <c r="G57" s="20">
        <v>24</v>
      </c>
      <c r="H57" s="21">
        <v>50</v>
      </c>
      <c r="I57" s="19">
        <v>0</v>
      </c>
      <c r="J57" s="20">
        <v>0</v>
      </c>
      <c r="K57" s="20">
        <v>0</v>
      </c>
      <c r="L57" s="21">
        <v>0</v>
      </c>
      <c r="M57" s="22">
        <v>3</v>
      </c>
      <c r="N57" s="23">
        <v>0.06</v>
      </c>
      <c r="O57" s="24">
        <v>28</v>
      </c>
      <c r="P57" s="23">
        <v>0.56000000000000005</v>
      </c>
      <c r="Q57" s="24">
        <v>19</v>
      </c>
      <c r="R57" s="25">
        <v>0.38</v>
      </c>
    </row>
    <row r="58" spans="1:18" ht="16.5" customHeight="1">
      <c r="A58" s="16">
        <v>50</v>
      </c>
      <c r="B58" s="17" t="s">
        <v>18</v>
      </c>
      <c r="C58" s="16">
        <v>350</v>
      </c>
      <c r="D58" s="18" t="s">
        <v>82</v>
      </c>
      <c r="E58" s="19">
        <v>77</v>
      </c>
      <c r="F58" s="20">
        <v>79</v>
      </c>
      <c r="G58" s="20">
        <v>77</v>
      </c>
      <c r="H58" s="21">
        <v>156</v>
      </c>
      <c r="I58" s="19">
        <v>-1</v>
      </c>
      <c r="J58" s="20">
        <v>-2</v>
      </c>
      <c r="K58" s="20">
        <v>-2</v>
      </c>
      <c r="L58" s="21">
        <v>-4</v>
      </c>
      <c r="M58" s="22">
        <v>14</v>
      </c>
      <c r="N58" s="23">
        <v>8.9743589743589744E-2</v>
      </c>
      <c r="O58" s="24">
        <v>92</v>
      </c>
      <c r="P58" s="23">
        <v>0.58974358974358976</v>
      </c>
      <c r="Q58" s="24">
        <v>50</v>
      </c>
      <c r="R58" s="25">
        <v>0.32051282051282054</v>
      </c>
    </row>
    <row r="59" spans="1:18" ht="16.5" customHeight="1">
      <c r="A59" s="16">
        <v>50</v>
      </c>
      <c r="B59" s="17" t="s">
        <v>18</v>
      </c>
      <c r="C59" s="16">
        <v>360</v>
      </c>
      <c r="D59" s="18" t="s">
        <v>83</v>
      </c>
      <c r="E59" s="19">
        <v>35</v>
      </c>
      <c r="F59" s="20">
        <v>43</v>
      </c>
      <c r="G59" s="20">
        <v>33</v>
      </c>
      <c r="H59" s="21">
        <v>76</v>
      </c>
      <c r="I59" s="19">
        <v>-2</v>
      </c>
      <c r="J59" s="20">
        <v>-2</v>
      </c>
      <c r="K59" s="20">
        <v>-3</v>
      </c>
      <c r="L59" s="21">
        <v>-5</v>
      </c>
      <c r="M59" s="22">
        <v>5</v>
      </c>
      <c r="N59" s="23">
        <v>6.5789473684210523E-2</v>
      </c>
      <c r="O59" s="24">
        <v>54</v>
      </c>
      <c r="P59" s="23">
        <v>0.71052631578947367</v>
      </c>
      <c r="Q59" s="24">
        <v>17</v>
      </c>
      <c r="R59" s="25">
        <v>0.22368421052631579</v>
      </c>
    </row>
    <row r="60" spans="1:18" ht="16.5" customHeight="1">
      <c r="A60" s="16">
        <v>50</v>
      </c>
      <c r="B60" s="17" t="s">
        <v>18</v>
      </c>
      <c r="C60" s="16">
        <v>370</v>
      </c>
      <c r="D60" s="18" t="s">
        <v>84</v>
      </c>
      <c r="E60" s="19">
        <v>85</v>
      </c>
      <c r="F60" s="20">
        <v>80</v>
      </c>
      <c r="G60" s="20">
        <v>74</v>
      </c>
      <c r="H60" s="21">
        <v>154</v>
      </c>
      <c r="I60" s="19">
        <v>-1</v>
      </c>
      <c r="J60" s="20">
        <v>0</v>
      </c>
      <c r="K60" s="20">
        <v>0</v>
      </c>
      <c r="L60" s="21">
        <v>0</v>
      </c>
      <c r="M60" s="22">
        <v>7</v>
      </c>
      <c r="N60" s="23">
        <v>4.5454545454545456E-2</v>
      </c>
      <c r="O60" s="24">
        <v>89</v>
      </c>
      <c r="P60" s="23">
        <v>0.57792207792207795</v>
      </c>
      <c r="Q60" s="24">
        <v>58</v>
      </c>
      <c r="R60" s="25">
        <v>0.37662337662337664</v>
      </c>
    </row>
    <row r="61" spans="1:18" ht="16.5" customHeight="1">
      <c r="A61" s="16">
        <v>50</v>
      </c>
      <c r="B61" s="17" t="s">
        <v>18</v>
      </c>
      <c r="C61" s="16">
        <v>380</v>
      </c>
      <c r="D61" s="18" t="s">
        <v>85</v>
      </c>
      <c r="E61" s="19">
        <v>55</v>
      </c>
      <c r="F61" s="20">
        <v>71</v>
      </c>
      <c r="G61" s="20">
        <v>87</v>
      </c>
      <c r="H61" s="21">
        <v>158</v>
      </c>
      <c r="I61" s="19">
        <v>1</v>
      </c>
      <c r="J61" s="20">
        <v>1</v>
      </c>
      <c r="K61" s="20">
        <v>2</v>
      </c>
      <c r="L61" s="21">
        <v>3</v>
      </c>
      <c r="M61" s="22">
        <v>19</v>
      </c>
      <c r="N61" s="23">
        <v>0.12025316455696203</v>
      </c>
      <c r="O61" s="24">
        <v>91</v>
      </c>
      <c r="P61" s="23">
        <v>0.57594936708860756</v>
      </c>
      <c r="Q61" s="24">
        <v>48</v>
      </c>
      <c r="R61" s="25">
        <v>0.30379746835443039</v>
      </c>
    </row>
    <row r="62" spans="1:18" ht="16.5" customHeight="1">
      <c r="A62" s="16">
        <v>50</v>
      </c>
      <c r="B62" s="17" t="s">
        <v>18</v>
      </c>
      <c r="C62" s="16">
        <v>390</v>
      </c>
      <c r="D62" s="18" t="s">
        <v>86</v>
      </c>
      <c r="E62" s="19">
        <v>46</v>
      </c>
      <c r="F62" s="20">
        <v>65</v>
      </c>
      <c r="G62" s="20">
        <v>59</v>
      </c>
      <c r="H62" s="21">
        <v>124</v>
      </c>
      <c r="I62" s="19">
        <v>0</v>
      </c>
      <c r="J62" s="20">
        <v>0</v>
      </c>
      <c r="K62" s="20">
        <v>0</v>
      </c>
      <c r="L62" s="21">
        <v>0</v>
      </c>
      <c r="M62" s="22">
        <v>3</v>
      </c>
      <c r="N62" s="23">
        <v>2.4193548387096774E-2</v>
      </c>
      <c r="O62" s="24">
        <v>89</v>
      </c>
      <c r="P62" s="23">
        <v>0.717741935483871</v>
      </c>
      <c r="Q62" s="24">
        <v>32</v>
      </c>
      <c r="R62" s="25">
        <v>0.25806451612903225</v>
      </c>
    </row>
    <row r="63" spans="1:18" ht="16.5" customHeight="1">
      <c r="A63" s="16">
        <v>50</v>
      </c>
      <c r="B63" s="17" t="s">
        <v>18</v>
      </c>
      <c r="C63" s="16">
        <v>400</v>
      </c>
      <c r="D63" s="18" t="s">
        <v>87</v>
      </c>
      <c r="E63" s="19">
        <v>66</v>
      </c>
      <c r="F63" s="20">
        <v>86</v>
      </c>
      <c r="G63" s="20">
        <v>104</v>
      </c>
      <c r="H63" s="21">
        <v>190</v>
      </c>
      <c r="I63" s="19">
        <v>0</v>
      </c>
      <c r="J63" s="20">
        <v>0</v>
      </c>
      <c r="K63" s="20">
        <v>-1</v>
      </c>
      <c r="L63" s="21">
        <v>-1</v>
      </c>
      <c r="M63" s="22">
        <v>11</v>
      </c>
      <c r="N63" s="23">
        <v>5.7894736842105263E-2</v>
      </c>
      <c r="O63" s="24">
        <v>119</v>
      </c>
      <c r="P63" s="23">
        <v>0.62631578947368416</v>
      </c>
      <c r="Q63" s="24">
        <v>60</v>
      </c>
      <c r="R63" s="25">
        <v>0.31578947368421051</v>
      </c>
    </row>
    <row r="64" spans="1:18" ht="16.5" customHeight="1">
      <c r="A64" s="16">
        <v>50</v>
      </c>
      <c r="B64" s="17" t="s">
        <v>18</v>
      </c>
      <c r="C64" s="16">
        <v>410</v>
      </c>
      <c r="D64" s="18" t="s">
        <v>88</v>
      </c>
      <c r="E64" s="19">
        <v>146</v>
      </c>
      <c r="F64" s="20">
        <v>176</v>
      </c>
      <c r="G64" s="20">
        <v>196</v>
      </c>
      <c r="H64" s="21">
        <v>372</v>
      </c>
      <c r="I64" s="19">
        <v>0</v>
      </c>
      <c r="J64" s="20">
        <v>-2</v>
      </c>
      <c r="K64" s="20">
        <v>-1</v>
      </c>
      <c r="L64" s="21">
        <v>-3</v>
      </c>
      <c r="M64" s="22">
        <v>31</v>
      </c>
      <c r="N64" s="23">
        <v>8.3333333333333329E-2</v>
      </c>
      <c r="O64" s="24">
        <v>201</v>
      </c>
      <c r="P64" s="23">
        <v>0.54032258064516125</v>
      </c>
      <c r="Q64" s="24">
        <v>140</v>
      </c>
      <c r="R64" s="25">
        <v>0.37634408602150538</v>
      </c>
    </row>
    <row r="65" spans="1:18" ht="16.5" customHeight="1">
      <c r="A65" s="16">
        <v>50</v>
      </c>
      <c r="B65" s="17" t="s">
        <v>18</v>
      </c>
      <c r="C65" s="16">
        <v>420</v>
      </c>
      <c r="D65" s="18" t="s">
        <v>89</v>
      </c>
      <c r="E65" s="19">
        <v>124</v>
      </c>
      <c r="F65" s="20">
        <v>180</v>
      </c>
      <c r="G65" s="20">
        <v>179</v>
      </c>
      <c r="H65" s="21">
        <v>359</v>
      </c>
      <c r="I65" s="19">
        <v>0</v>
      </c>
      <c r="J65" s="20">
        <v>0</v>
      </c>
      <c r="K65" s="20">
        <v>0</v>
      </c>
      <c r="L65" s="21">
        <v>0</v>
      </c>
      <c r="M65" s="22">
        <v>28</v>
      </c>
      <c r="N65" s="23">
        <v>7.7994428969359333E-2</v>
      </c>
      <c r="O65" s="24">
        <v>200</v>
      </c>
      <c r="P65" s="23">
        <v>0.55710306406685239</v>
      </c>
      <c r="Q65" s="24">
        <v>131</v>
      </c>
      <c r="R65" s="25">
        <v>0.36490250696378829</v>
      </c>
    </row>
    <row r="66" spans="1:18" ht="16.5" customHeight="1">
      <c r="A66" s="16"/>
      <c r="B66" s="17" t="s">
        <v>182</v>
      </c>
      <c r="C66" s="16"/>
      <c r="D66" s="18"/>
      <c r="E66" s="19">
        <f>SUM(E51:E65)</f>
        <v>955</v>
      </c>
      <c r="F66" s="20">
        <f>SUM(F51:F65)</f>
        <v>1158</v>
      </c>
      <c r="G66" s="20">
        <f>SUM(G51:G65)</f>
        <v>1162</v>
      </c>
      <c r="H66" s="21">
        <f>SUM(H51:H65)</f>
        <v>2320</v>
      </c>
      <c r="I66" s="19">
        <f>SUM(I51:I65)</f>
        <v>-6</v>
      </c>
      <c r="J66" s="20">
        <f>SUM(J51:J65)</f>
        <v>-7</v>
      </c>
      <c r="K66" s="20">
        <f>SUM(K51:K65)</f>
        <v>-10</v>
      </c>
      <c r="L66" s="21">
        <f>SUM(L51:L65)</f>
        <v>-17</v>
      </c>
      <c r="M66" s="22">
        <f>SUM(M51:M65)</f>
        <v>165</v>
      </c>
      <c r="N66" s="23">
        <f>M66/H66</f>
        <v>7.1120689655172417E-2</v>
      </c>
      <c r="O66" s="24">
        <f>SUM(O51:O65)</f>
        <v>1395</v>
      </c>
      <c r="P66" s="23">
        <f>O66/H66</f>
        <v>0.60129310344827591</v>
      </c>
      <c r="Q66" s="24">
        <f>SUM(Q51:Q65)</f>
        <v>760</v>
      </c>
      <c r="R66" s="25">
        <f>Q66/H66</f>
        <v>0.32758620689655171</v>
      </c>
    </row>
    <row r="67" spans="1:18" ht="16.5" customHeight="1">
      <c r="A67" s="16">
        <v>60</v>
      </c>
      <c r="B67" s="17" t="s">
        <v>19</v>
      </c>
      <c r="C67" s="16">
        <v>430</v>
      </c>
      <c r="D67" s="18" t="s">
        <v>90</v>
      </c>
      <c r="E67" s="19">
        <v>142</v>
      </c>
      <c r="F67" s="20">
        <v>193</v>
      </c>
      <c r="G67" s="20">
        <v>211</v>
      </c>
      <c r="H67" s="21">
        <v>404</v>
      </c>
      <c r="I67" s="19">
        <v>-2</v>
      </c>
      <c r="J67" s="20">
        <v>-1</v>
      </c>
      <c r="K67" s="20">
        <v>-2</v>
      </c>
      <c r="L67" s="21">
        <v>-3</v>
      </c>
      <c r="M67" s="22">
        <v>57</v>
      </c>
      <c r="N67" s="23">
        <v>0.14108910891089108</v>
      </c>
      <c r="O67" s="24">
        <v>255</v>
      </c>
      <c r="P67" s="23">
        <v>0.63118811881188119</v>
      </c>
      <c r="Q67" s="24">
        <v>92</v>
      </c>
      <c r="R67" s="25">
        <v>0.22772277227722773</v>
      </c>
    </row>
    <row r="68" spans="1:18" ht="16.5" customHeight="1">
      <c r="A68" s="16">
        <v>60</v>
      </c>
      <c r="B68" s="17" t="s">
        <v>19</v>
      </c>
      <c r="C68" s="16">
        <v>440</v>
      </c>
      <c r="D68" s="18" t="s">
        <v>91</v>
      </c>
      <c r="E68" s="19">
        <v>34</v>
      </c>
      <c r="F68" s="20">
        <v>56</v>
      </c>
      <c r="G68" s="20">
        <v>72</v>
      </c>
      <c r="H68" s="21">
        <v>128</v>
      </c>
      <c r="I68" s="19">
        <v>0</v>
      </c>
      <c r="J68" s="20">
        <v>0</v>
      </c>
      <c r="K68" s="20">
        <v>0</v>
      </c>
      <c r="L68" s="21">
        <v>0</v>
      </c>
      <c r="M68" s="22">
        <v>13</v>
      </c>
      <c r="N68" s="23">
        <v>0.1015625</v>
      </c>
      <c r="O68" s="24">
        <v>73</v>
      </c>
      <c r="P68" s="23">
        <v>0.5703125</v>
      </c>
      <c r="Q68" s="24">
        <v>42</v>
      </c>
      <c r="R68" s="25">
        <v>0.328125</v>
      </c>
    </row>
    <row r="69" spans="1:18" ht="16.5" customHeight="1">
      <c r="A69" s="16">
        <v>60</v>
      </c>
      <c r="B69" s="17" t="s">
        <v>19</v>
      </c>
      <c r="C69" s="16">
        <v>450</v>
      </c>
      <c r="D69" s="18" t="s">
        <v>92</v>
      </c>
      <c r="E69" s="19">
        <v>13</v>
      </c>
      <c r="F69" s="20">
        <v>15</v>
      </c>
      <c r="G69" s="20">
        <v>16</v>
      </c>
      <c r="H69" s="21">
        <v>31</v>
      </c>
      <c r="I69" s="19">
        <v>-1</v>
      </c>
      <c r="J69" s="20">
        <v>-2</v>
      </c>
      <c r="K69" s="20">
        <v>-3</v>
      </c>
      <c r="L69" s="21">
        <v>-5</v>
      </c>
      <c r="M69" s="22">
        <v>3</v>
      </c>
      <c r="N69" s="23">
        <v>9.6774193548387094E-2</v>
      </c>
      <c r="O69" s="24">
        <v>15</v>
      </c>
      <c r="P69" s="23">
        <v>0.4838709677419355</v>
      </c>
      <c r="Q69" s="24">
        <v>13</v>
      </c>
      <c r="R69" s="25">
        <v>0.41935483870967744</v>
      </c>
    </row>
    <row r="70" spans="1:18" ht="16.5" customHeight="1">
      <c r="A70" s="16">
        <v>60</v>
      </c>
      <c r="B70" s="17" t="s">
        <v>19</v>
      </c>
      <c r="C70" s="16">
        <v>460</v>
      </c>
      <c r="D70" s="18" t="s">
        <v>93</v>
      </c>
      <c r="E70" s="19">
        <v>61</v>
      </c>
      <c r="F70" s="20">
        <v>102</v>
      </c>
      <c r="G70" s="20">
        <v>107</v>
      </c>
      <c r="H70" s="21">
        <v>209</v>
      </c>
      <c r="I70" s="19">
        <v>1</v>
      </c>
      <c r="J70" s="20">
        <v>0</v>
      </c>
      <c r="K70" s="20">
        <v>-1</v>
      </c>
      <c r="L70" s="21">
        <v>-1</v>
      </c>
      <c r="M70" s="22">
        <v>22</v>
      </c>
      <c r="N70" s="23">
        <v>0.10526315789473684</v>
      </c>
      <c r="O70" s="24">
        <v>127</v>
      </c>
      <c r="P70" s="23">
        <v>0.60765550239234445</v>
      </c>
      <c r="Q70" s="24">
        <v>60</v>
      </c>
      <c r="R70" s="25">
        <v>0.28708133971291866</v>
      </c>
    </row>
    <row r="71" spans="1:18" ht="16.5" customHeight="1">
      <c r="A71" s="16">
        <v>60</v>
      </c>
      <c r="B71" s="17" t="s">
        <v>19</v>
      </c>
      <c r="C71" s="16">
        <v>470</v>
      </c>
      <c r="D71" s="18" t="s">
        <v>94</v>
      </c>
      <c r="E71" s="19">
        <v>104</v>
      </c>
      <c r="F71" s="20">
        <v>130</v>
      </c>
      <c r="G71" s="20">
        <v>174</v>
      </c>
      <c r="H71" s="21">
        <v>304</v>
      </c>
      <c r="I71" s="19">
        <v>0</v>
      </c>
      <c r="J71" s="20">
        <v>0</v>
      </c>
      <c r="K71" s="20">
        <v>0</v>
      </c>
      <c r="L71" s="21">
        <v>0</v>
      </c>
      <c r="M71" s="22">
        <v>32</v>
      </c>
      <c r="N71" s="23">
        <v>0.10526315789473684</v>
      </c>
      <c r="O71" s="24">
        <v>180</v>
      </c>
      <c r="P71" s="23">
        <v>0.59210526315789469</v>
      </c>
      <c r="Q71" s="24">
        <v>92</v>
      </c>
      <c r="R71" s="25">
        <v>0.30263157894736842</v>
      </c>
    </row>
    <row r="72" spans="1:18" ht="16.5" customHeight="1">
      <c r="A72" s="16">
        <v>60</v>
      </c>
      <c r="B72" s="17" t="s">
        <v>19</v>
      </c>
      <c r="C72" s="16">
        <v>480</v>
      </c>
      <c r="D72" s="18" t="s">
        <v>95</v>
      </c>
      <c r="E72" s="19">
        <v>70</v>
      </c>
      <c r="F72" s="20">
        <v>115</v>
      </c>
      <c r="G72" s="20">
        <v>107</v>
      </c>
      <c r="H72" s="21">
        <v>222</v>
      </c>
      <c r="I72" s="19">
        <v>-1</v>
      </c>
      <c r="J72" s="20">
        <v>-1</v>
      </c>
      <c r="K72" s="20">
        <v>-1</v>
      </c>
      <c r="L72" s="21">
        <v>-2</v>
      </c>
      <c r="M72" s="22">
        <v>27</v>
      </c>
      <c r="N72" s="23">
        <v>0.12162162162162163</v>
      </c>
      <c r="O72" s="24">
        <v>121</v>
      </c>
      <c r="P72" s="23">
        <v>0.54504504504504503</v>
      </c>
      <c r="Q72" s="24">
        <v>74</v>
      </c>
      <c r="R72" s="25">
        <v>0.33333333333333331</v>
      </c>
    </row>
    <row r="73" spans="1:18" ht="16.5" customHeight="1">
      <c r="A73" s="16">
        <v>60</v>
      </c>
      <c r="B73" s="17" t="s">
        <v>19</v>
      </c>
      <c r="C73" s="16">
        <v>490</v>
      </c>
      <c r="D73" s="18" t="s">
        <v>96</v>
      </c>
      <c r="E73" s="19">
        <v>45</v>
      </c>
      <c r="F73" s="20">
        <v>63</v>
      </c>
      <c r="G73" s="20">
        <v>49</v>
      </c>
      <c r="H73" s="21">
        <v>112</v>
      </c>
      <c r="I73" s="19">
        <v>0</v>
      </c>
      <c r="J73" s="20">
        <v>0</v>
      </c>
      <c r="K73" s="20">
        <v>0</v>
      </c>
      <c r="L73" s="21">
        <v>0</v>
      </c>
      <c r="M73" s="22">
        <v>10</v>
      </c>
      <c r="N73" s="23">
        <v>8.9285714285714288E-2</v>
      </c>
      <c r="O73" s="24">
        <v>64</v>
      </c>
      <c r="P73" s="23">
        <v>0.5714285714285714</v>
      </c>
      <c r="Q73" s="24">
        <v>38</v>
      </c>
      <c r="R73" s="25">
        <v>0.3392857142857143</v>
      </c>
    </row>
    <row r="74" spans="1:18" ht="16.5" customHeight="1">
      <c r="A74" s="16"/>
      <c r="B74" s="17" t="s">
        <v>182</v>
      </c>
      <c r="C74" s="16"/>
      <c r="D74" s="18"/>
      <c r="E74" s="19">
        <f>SUM(E67:E73)</f>
        <v>469</v>
      </c>
      <c r="F74" s="20">
        <f>SUM(F67:F73)</f>
        <v>674</v>
      </c>
      <c r="G74" s="20">
        <f>SUM(G67:G73)</f>
        <v>736</v>
      </c>
      <c r="H74" s="21">
        <f>SUM(H67:H73)</f>
        <v>1410</v>
      </c>
      <c r="I74" s="19">
        <f>SUM(I67:I73)</f>
        <v>-3</v>
      </c>
      <c r="J74" s="20">
        <f>SUM(J67:J73)</f>
        <v>-4</v>
      </c>
      <c r="K74" s="20">
        <f>SUM(K67:K73)</f>
        <v>-7</v>
      </c>
      <c r="L74" s="21">
        <f>SUM(L67:L73)</f>
        <v>-11</v>
      </c>
      <c r="M74" s="22">
        <f>SUM(M67:M73)</f>
        <v>164</v>
      </c>
      <c r="N74" s="23">
        <f>M74/H74</f>
        <v>0.11631205673758865</v>
      </c>
      <c r="O74" s="24">
        <f>SUM(O67:O73)</f>
        <v>835</v>
      </c>
      <c r="P74" s="23">
        <f>O74/H74</f>
        <v>0.59219858156028371</v>
      </c>
      <c r="Q74" s="24">
        <f>SUM(Q67:Q73)</f>
        <v>411</v>
      </c>
      <c r="R74" s="25">
        <f>Q74/H74</f>
        <v>0.29148936170212764</v>
      </c>
    </row>
    <row r="75" spans="1:18" ht="16.5" customHeight="1">
      <c r="A75" s="16">
        <v>70</v>
      </c>
      <c r="B75" s="17" t="s">
        <v>20</v>
      </c>
      <c r="C75" s="16">
        <v>491</v>
      </c>
      <c r="D75" s="18" t="s">
        <v>97</v>
      </c>
      <c r="E75" s="19">
        <v>147</v>
      </c>
      <c r="F75" s="20">
        <v>178</v>
      </c>
      <c r="G75" s="20">
        <v>180</v>
      </c>
      <c r="H75" s="21">
        <v>358</v>
      </c>
      <c r="I75" s="19">
        <v>-3</v>
      </c>
      <c r="J75" s="20">
        <v>-1</v>
      </c>
      <c r="K75" s="20">
        <v>-2</v>
      </c>
      <c r="L75" s="21">
        <v>-3</v>
      </c>
      <c r="M75" s="22">
        <v>64</v>
      </c>
      <c r="N75" s="23">
        <v>0.1787709497206704</v>
      </c>
      <c r="O75" s="24">
        <v>208</v>
      </c>
      <c r="P75" s="23">
        <v>0.58100558659217882</v>
      </c>
      <c r="Q75" s="24">
        <v>86</v>
      </c>
      <c r="R75" s="25">
        <v>0.24022346368715083</v>
      </c>
    </row>
    <row r="76" spans="1:18" ht="16.5" customHeight="1">
      <c r="A76" s="16">
        <v>70</v>
      </c>
      <c r="B76" s="17" t="s">
        <v>20</v>
      </c>
      <c r="C76" s="16">
        <v>492</v>
      </c>
      <c r="D76" s="18" t="s">
        <v>98</v>
      </c>
      <c r="E76" s="19">
        <v>250</v>
      </c>
      <c r="F76" s="20">
        <v>298</v>
      </c>
      <c r="G76" s="20">
        <v>293</v>
      </c>
      <c r="H76" s="21">
        <v>591</v>
      </c>
      <c r="I76" s="19">
        <v>0</v>
      </c>
      <c r="J76" s="20">
        <v>0</v>
      </c>
      <c r="K76" s="20">
        <v>1</v>
      </c>
      <c r="L76" s="21">
        <v>1</v>
      </c>
      <c r="M76" s="22">
        <v>114</v>
      </c>
      <c r="N76" s="23">
        <v>0.19289340101522842</v>
      </c>
      <c r="O76" s="24">
        <v>438</v>
      </c>
      <c r="P76" s="23">
        <v>0.74111675126903553</v>
      </c>
      <c r="Q76" s="24">
        <v>39</v>
      </c>
      <c r="R76" s="25">
        <v>6.5989847715736044E-2</v>
      </c>
    </row>
    <row r="77" spans="1:18" ht="16.5" customHeight="1">
      <c r="A77" s="16">
        <v>70</v>
      </c>
      <c r="B77" s="17" t="s">
        <v>20</v>
      </c>
      <c r="C77" s="16">
        <v>493</v>
      </c>
      <c r="D77" s="18" t="s">
        <v>99</v>
      </c>
      <c r="E77" s="19">
        <v>285</v>
      </c>
      <c r="F77" s="20">
        <v>400</v>
      </c>
      <c r="G77" s="20">
        <v>423</v>
      </c>
      <c r="H77" s="21">
        <v>823</v>
      </c>
      <c r="I77" s="19">
        <v>8</v>
      </c>
      <c r="J77" s="20">
        <v>9</v>
      </c>
      <c r="K77" s="20">
        <v>10</v>
      </c>
      <c r="L77" s="21">
        <v>19</v>
      </c>
      <c r="M77" s="22">
        <v>243</v>
      </c>
      <c r="N77" s="23">
        <v>0.29526123936816523</v>
      </c>
      <c r="O77" s="24">
        <v>533</v>
      </c>
      <c r="P77" s="23">
        <v>0.64763061968408264</v>
      </c>
      <c r="Q77" s="24">
        <v>47</v>
      </c>
      <c r="R77" s="25">
        <v>5.7108140947752128E-2</v>
      </c>
    </row>
    <row r="78" spans="1:18" ht="16.5" customHeight="1">
      <c r="A78" s="16">
        <v>70</v>
      </c>
      <c r="B78" s="17" t="s">
        <v>20</v>
      </c>
      <c r="C78" s="16">
        <v>494</v>
      </c>
      <c r="D78" s="18" t="s">
        <v>100</v>
      </c>
      <c r="E78" s="19">
        <v>252</v>
      </c>
      <c r="F78" s="20">
        <v>388</v>
      </c>
      <c r="G78" s="20">
        <v>379</v>
      </c>
      <c r="H78" s="21">
        <v>767</v>
      </c>
      <c r="I78" s="19">
        <v>-1</v>
      </c>
      <c r="J78" s="20">
        <v>-2</v>
      </c>
      <c r="K78" s="20">
        <v>-2</v>
      </c>
      <c r="L78" s="21">
        <v>-4</v>
      </c>
      <c r="M78" s="22">
        <v>246</v>
      </c>
      <c r="N78" s="23">
        <v>0.32073011734028684</v>
      </c>
      <c r="O78" s="24">
        <v>478</v>
      </c>
      <c r="P78" s="23">
        <v>0.62320730117340284</v>
      </c>
      <c r="Q78" s="24">
        <v>43</v>
      </c>
      <c r="R78" s="25">
        <v>5.6062581486310298E-2</v>
      </c>
    </row>
    <row r="79" spans="1:18" ht="16.5" customHeight="1">
      <c r="A79" s="16">
        <v>70</v>
      </c>
      <c r="B79" s="17" t="s">
        <v>20</v>
      </c>
      <c r="C79" s="16">
        <v>495</v>
      </c>
      <c r="D79" s="18" t="s">
        <v>101</v>
      </c>
      <c r="E79" s="19">
        <v>287</v>
      </c>
      <c r="F79" s="20">
        <v>377</v>
      </c>
      <c r="G79" s="20">
        <v>359</v>
      </c>
      <c r="H79" s="21">
        <v>736</v>
      </c>
      <c r="I79" s="19">
        <v>3</v>
      </c>
      <c r="J79" s="20">
        <v>-1</v>
      </c>
      <c r="K79" s="20">
        <v>7</v>
      </c>
      <c r="L79" s="21">
        <v>6</v>
      </c>
      <c r="M79" s="22">
        <v>164</v>
      </c>
      <c r="N79" s="23">
        <v>0.22282608695652173</v>
      </c>
      <c r="O79" s="24">
        <v>495</v>
      </c>
      <c r="P79" s="23">
        <v>0.67255434782608692</v>
      </c>
      <c r="Q79" s="24">
        <v>77</v>
      </c>
      <c r="R79" s="25">
        <v>0.10461956521739131</v>
      </c>
    </row>
    <row r="80" spans="1:18" ht="16.5" customHeight="1">
      <c r="A80" s="16">
        <v>70</v>
      </c>
      <c r="B80" s="17" t="s">
        <v>20</v>
      </c>
      <c r="C80" s="16">
        <v>496</v>
      </c>
      <c r="D80" s="18" t="s">
        <v>102</v>
      </c>
      <c r="E80" s="19">
        <v>272</v>
      </c>
      <c r="F80" s="20">
        <v>363</v>
      </c>
      <c r="G80" s="20">
        <v>340</v>
      </c>
      <c r="H80" s="21">
        <v>703</v>
      </c>
      <c r="I80" s="19">
        <v>1</v>
      </c>
      <c r="J80" s="20">
        <v>6</v>
      </c>
      <c r="K80" s="20">
        <v>2</v>
      </c>
      <c r="L80" s="21">
        <v>8</v>
      </c>
      <c r="M80" s="22">
        <v>202</v>
      </c>
      <c r="N80" s="23">
        <v>0.28733997155049784</v>
      </c>
      <c r="O80" s="24">
        <v>477</v>
      </c>
      <c r="P80" s="23">
        <v>0.67852062588904694</v>
      </c>
      <c r="Q80" s="24">
        <v>24</v>
      </c>
      <c r="R80" s="25">
        <v>3.4139402560455195E-2</v>
      </c>
    </row>
    <row r="81" spans="1:18" ht="16.5" customHeight="1">
      <c r="A81" s="16">
        <v>70</v>
      </c>
      <c r="B81" s="17" t="s">
        <v>20</v>
      </c>
      <c r="C81" s="16">
        <v>497</v>
      </c>
      <c r="D81" s="18" t="s">
        <v>103</v>
      </c>
      <c r="E81" s="19">
        <v>221</v>
      </c>
      <c r="F81" s="20">
        <v>352</v>
      </c>
      <c r="G81" s="20">
        <v>367</v>
      </c>
      <c r="H81" s="21">
        <v>719</v>
      </c>
      <c r="I81" s="19">
        <v>0</v>
      </c>
      <c r="J81" s="20">
        <v>2</v>
      </c>
      <c r="K81" s="20">
        <v>0</v>
      </c>
      <c r="L81" s="21">
        <v>2</v>
      </c>
      <c r="M81" s="22">
        <v>249</v>
      </c>
      <c r="N81" s="23">
        <v>0.34631432545201668</v>
      </c>
      <c r="O81" s="24">
        <v>439</v>
      </c>
      <c r="P81" s="23">
        <v>0.61057023643949926</v>
      </c>
      <c r="Q81" s="24">
        <v>31</v>
      </c>
      <c r="R81" s="25">
        <v>4.3115438108484005E-2</v>
      </c>
    </row>
    <row r="82" spans="1:18" ht="16.5" customHeight="1">
      <c r="A82" s="16">
        <v>70</v>
      </c>
      <c r="B82" s="17" t="s">
        <v>20</v>
      </c>
      <c r="C82" s="16">
        <v>498</v>
      </c>
      <c r="D82" s="18" t="s">
        <v>104</v>
      </c>
      <c r="E82" s="19">
        <v>310</v>
      </c>
      <c r="F82" s="20">
        <v>416</v>
      </c>
      <c r="G82" s="20">
        <v>427</v>
      </c>
      <c r="H82" s="21">
        <v>843</v>
      </c>
      <c r="I82" s="19">
        <v>0</v>
      </c>
      <c r="J82" s="20">
        <v>-1</v>
      </c>
      <c r="K82" s="20">
        <v>2</v>
      </c>
      <c r="L82" s="21">
        <v>1</v>
      </c>
      <c r="M82" s="22">
        <v>257</v>
      </c>
      <c r="N82" s="23">
        <v>0.30486358244365364</v>
      </c>
      <c r="O82" s="24">
        <v>505</v>
      </c>
      <c r="P82" s="23">
        <v>0.5990510083036773</v>
      </c>
      <c r="Q82" s="24">
        <v>81</v>
      </c>
      <c r="R82" s="25">
        <v>9.6085409252669035E-2</v>
      </c>
    </row>
    <row r="83" spans="1:18" ht="16.5" customHeight="1">
      <c r="A83" s="16"/>
      <c r="B83" s="17" t="s">
        <v>182</v>
      </c>
      <c r="C83" s="16"/>
      <c r="D83" s="18"/>
      <c r="E83" s="19">
        <f>SUM(E75:E82)</f>
        <v>2024</v>
      </c>
      <c r="F83" s="20">
        <f>SUM(F75:F82)</f>
        <v>2772</v>
      </c>
      <c r="G83" s="20">
        <f>SUM(G75:G82)</f>
        <v>2768</v>
      </c>
      <c r="H83" s="21">
        <f>SUM(H75:H82)</f>
        <v>5540</v>
      </c>
      <c r="I83" s="19">
        <f>SUM(I75:I82)</f>
        <v>8</v>
      </c>
      <c r="J83" s="20">
        <f>SUM(J75:J82)</f>
        <v>12</v>
      </c>
      <c r="K83" s="20">
        <f>SUM(K75:K82)</f>
        <v>18</v>
      </c>
      <c r="L83" s="21">
        <f>SUM(L75:L82)</f>
        <v>30</v>
      </c>
      <c r="M83" s="22">
        <f>SUM(M75:M82)</f>
        <v>1539</v>
      </c>
      <c r="N83" s="23">
        <f>M83/H83</f>
        <v>0.27779783393501806</v>
      </c>
      <c r="O83" s="24">
        <f>SUM(O75:O82)</f>
        <v>3573</v>
      </c>
      <c r="P83" s="23">
        <f>O83/H83</f>
        <v>0.64494584837545121</v>
      </c>
      <c r="Q83" s="24">
        <f>SUM(Q75:Q82)</f>
        <v>428</v>
      </c>
      <c r="R83" s="25">
        <f>Q83/H83</f>
        <v>7.7256317689530687E-2</v>
      </c>
    </row>
    <row r="84" spans="1:18" ht="16.5" customHeight="1">
      <c r="A84" s="16">
        <v>80</v>
      </c>
      <c r="B84" s="17" t="s">
        <v>21</v>
      </c>
      <c r="C84" s="16">
        <v>500</v>
      </c>
      <c r="D84" s="18" t="s">
        <v>105</v>
      </c>
      <c r="E84" s="19">
        <v>136</v>
      </c>
      <c r="F84" s="20">
        <v>179</v>
      </c>
      <c r="G84" s="20">
        <v>164</v>
      </c>
      <c r="H84" s="21">
        <v>343</v>
      </c>
      <c r="I84" s="19">
        <v>0</v>
      </c>
      <c r="J84" s="20">
        <v>0</v>
      </c>
      <c r="K84" s="20">
        <v>-2</v>
      </c>
      <c r="L84" s="21">
        <v>-2</v>
      </c>
      <c r="M84" s="22">
        <v>44</v>
      </c>
      <c r="N84" s="23">
        <v>0.1282798833819242</v>
      </c>
      <c r="O84" s="24">
        <v>217</v>
      </c>
      <c r="P84" s="23">
        <v>0.63265306122448983</v>
      </c>
      <c r="Q84" s="24">
        <v>82</v>
      </c>
      <c r="R84" s="25">
        <v>0.239067055393586</v>
      </c>
    </row>
    <row r="85" spans="1:18" ht="16.5" customHeight="1">
      <c r="A85" s="16">
        <v>80</v>
      </c>
      <c r="B85" s="17" t="s">
        <v>21</v>
      </c>
      <c r="C85" s="16">
        <v>501</v>
      </c>
      <c r="D85" s="18" t="s">
        <v>106</v>
      </c>
      <c r="E85" s="19">
        <v>150</v>
      </c>
      <c r="F85" s="20">
        <v>175</v>
      </c>
      <c r="G85" s="20">
        <v>159</v>
      </c>
      <c r="H85" s="21">
        <v>334</v>
      </c>
      <c r="I85" s="19">
        <v>-2</v>
      </c>
      <c r="J85" s="20">
        <v>-2</v>
      </c>
      <c r="K85" s="20">
        <v>-3</v>
      </c>
      <c r="L85" s="21">
        <v>-5</v>
      </c>
      <c r="M85" s="22">
        <v>51</v>
      </c>
      <c r="N85" s="23">
        <v>0.15269461077844312</v>
      </c>
      <c r="O85" s="24">
        <v>181</v>
      </c>
      <c r="P85" s="23">
        <v>0.54191616766467066</v>
      </c>
      <c r="Q85" s="24">
        <v>102</v>
      </c>
      <c r="R85" s="25">
        <v>0.30538922155688625</v>
      </c>
    </row>
    <row r="86" spans="1:18" ht="16.5" customHeight="1">
      <c r="A86" s="16">
        <v>80</v>
      </c>
      <c r="B86" s="17" t="s">
        <v>21</v>
      </c>
      <c r="C86" s="16">
        <v>510</v>
      </c>
      <c r="D86" s="18" t="s">
        <v>107</v>
      </c>
      <c r="E86" s="19">
        <v>62</v>
      </c>
      <c r="F86" s="20">
        <v>62</v>
      </c>
      <c r="G86" s="20">
        <v>73</v>
      </c>
      <c r="H86" s="21">
        <v>135</v>
      </c>
      <c r="I86" s="19">
        <v>0</v>
      </c>
      <c r="J86" s="20">
        <v>0</v>
      </c>
      <c r="K86" s="20">
        <v>0</v>
      </c>
      <c r="L86" s="21">
        <v>0</v>
      </c>
      <c r="M86" s="22">
        <v>10</v>
      </c>
      <c r="N86" s="23">
        <v>7.407407407407407E-2</v>
      </c>
      <c r="O86" s="24">
        <v>98</v>
      </c>
      <c r="P86" s="23">
        <v>0.72592592592592597</v>
      </c>
      <c r="Q86" s="24">
        <v>27</v>
      </c>
      <c r="R86" s="25">
        <v>0.2</v>
      </c>
    </row>
    <row r="87" spans="1:18" ht="16.5" customHeight="1">
      <c r="A87" s="16">
        <v>80</v>
      </c>
      <c r="B87" s="17" t="s">
        <v>21</v>
      </c>
      <c r="C87" s="16">
        <v>520</v>
      </c>
      <c r="D87" s="18" t="s">
        <v>108</v>
      </c>
      <c r="E87" s="19">
        <v>332</v>
      </c>
      <c r="F87" s="20">
        <v>414</v>
      </c>
      <c r="G87" s="20">
        <v>430</v>
      </c>
      <c r="H87" s="21">
        <v>844</v>
      </c>
      <c r="I87" s="19">
        <v>9</v>
      </c>
      <c r="J87" s="20">
        <v>9</v>
      </c>
      <c r="K87" s="20">
        <v>10</v>
      </c>
      <c r="L87" s="21">
        <v>19</v>
      </c>
      <c r="M87" s="22">
        <v>143</v>
      </c>
      <c r="N87" s="23">
        <v>0.16943127962085308</v>
      </c>
      <c r="O87" s="24">
        <v>564</v>
      </c>
      <c r="P87" s="23">
        <v>0.66824644549763035</v>
      </c>
      <c r="Q87" s="24">
        <v>137</v>
      </c>
      <c r="R87" s="25">
        <v>0.1623222748815166</v>
      </c>
    </row>
    <row r="88" spans="1:18" ht="16.5" customHeight="1">
      <c r="A88" s="16">
        <v>80</v>
      </c>
      <c r="B88" s="17" t="s">
        <v>21</v>
      </c>
      <c r="C88" s="16">
        <v>530</v>
      </c>
      <c r="D88" s="18" t="s">
        <v>109</v>
      </c>
      <c r="E88" s="19">
        <v>226</v>
      </c>
      <c r="F88" s="20">
        <v>258</v>
      </c>
      <c r="G88" s="20">
        <v>258</v>
      </c>
      <c r="H88" s="21">
        <v>516</v>
      </c>
      <c r="I88" s="19">
        <v>-1</v>
      </c>
      <c r="J88" s="20">
        <v>1</v>
      </c>
      <c r="K88" s="20">
        <v>-1</v>
      </c>
      <c r="L88" s="21">
        <v>0</v>
      </c>
      <c r="M88" s="22">
        <v>56</v>
      </c>
      <c r="N88" s="23">
        <v>0.10852713178294573</v>
      </c>
      <c r="O88" s="24">
        <v>358</v>
      </c>
      <c r="P88" s="23">
        <v>0.69379844961240311</v>
      </c>
      <c r="Q88" s="24">
        <v>102</v>
      </c>
      <c r="R88" s="25">
        <v>0.19767441860465115</v>
      </c>
    </row>
    <row r="89" spans="1:18" ht="16.5" customHeight="1">
      <c r="A89" s="16">
        <v>80</v>
      </c>
      <c r="B89" s="17" t="s">
        <v>21</v>
      </c>
      <c r="C89" s="16">
        <v>540</v>
      </c>
      <c r="D89" s="18" t="s">
        <v>110</v>
      </c>
      <c r="E89" s="19">
        <v>129</v>
      </c>
      <c r="F89" s="20">
        <v>157</v>
      </c>
      <c r="G89" s="20">
        <v>149</v>
      </c>
      <c r="H89" s="21">
        <v>306</v>
      </c>
      <c r="I89" s="19">
        <v>2</v>
      </c>
      <c r="J89" s="20">
        <v>1</v>
      </c>
      <c r="K89" s="20">
        <v>1</v>
      </c>
      <c r="L89" s="21">
        <v>2</v>
      </c>
      <c r="M89" s="22">
        <v>39</v>
      </c>
      <c r="N89" s="23">
        <v>0.12745098039215685</v>
      </c>
      <c r="O89" s="24">
        <v>203</v>
      </c>
      <c r="P89" s="23">
        <v>0.66339869281045749</v>
      </c>
      <c r="Q89" s="24">
        <v>64</v>
      </c>
      <c r="R89" s="25">
        <v>0.20915032679738563</v>
      </c>
    </row>
    <row r="90" spans="1:18" ht="16.5" customHeight="1">
      <c r="A90" s="16">
        <v>80</v>
      </c>
      <c r="B90" s="17" t="s">
        <v>21</v>
      </c>
      <c r="C90" s="16">
        <v>550</v>
      </c>
      <c r="D90" s="18" t="s">
        <v>111</v>
      </c>
      <c r="E90" s="19">
        <v>175</v>
      </c>
      <c r="F90" s="20">
        <v>206</v>
      </c>
      <c r="G90" s="20">
        <v>229</v>
      </c>
      <c r="H90" s="21">
        <v>435</v>
      </c>
      <c r="I90" s="19">
        <v>1</v>
      </c>
      <c r="J90" s="20">
        <v>0</v>
      </c>
      <c r="K90" s="20">
        <v>0</v>
      </c>
      <c r="L90" s="21">
        <v>0</v>
      </c>
      <c r="M90" s="22">
        <v>41</v>
      </c>
      <c r="N90" s="23">
        <v>9.4252873563218389E-2</v>
      </c>
      <c r="O90" s="24">
        <v>252</v>
      </c>
      <c r="P90" s="23">
        <v>0.57931034482758625</v>
      </c>
      <c r="Q90" s="24">
        <v>142</v>
      </c>
      <c r="R90" s="25">
        <v>0.32643678160919543</v>
      </c>
    </row>
    <row r="91" spans="1:18" ht="16.5" customHeight="1">
      <c r="A91" s="16">
        <v>80</v>
      </c>
      <c r="B91" s="17" t="s">
        <v>21</v>
      </c>
      <c r="C91" s="16">
        <v>560</v>
      </c>
      <c r="D91" s="18" t="s">
        <v>112</v>
      </c>
      <c r="E91" s="19">
        <v>333</v>
      </c>
      <c r="F91" s="20">
        <v>422</v>
      </c>
      <c r="G91" s="20">
        <v>433</v>
      </c>
      <c r="H91" s="21">
        <v>855</v>
      </c>
      <c r="I91" s="19">
        <v>1</v>
      </c>
      <c r="J91" s="20">
        <v>3</v>
      </c>
      <c r="K91" s="20">
        <v>2</v>
      </c>
      <c r="L91" s="21">
        <v>5</v>
      </c>
      <c r="M91" s="22">
        <v>89</v>
      </c>
      <c r="N91" s="23">
        <v>0.10409356725146199</v>
      </c>
      <c r="O91" s="24">
        <v>551</v>
      </c>
      <c r="P91" s="23">
        <v>0.64444444444444449</v>
      </c>
      <c r="Q91" s="24">
        <v>215</v>
      </c>
      <c r="R91" s="25">
        <v>0.25146198830409355</v>
      </c>
    </row>
    <row r="92" spans="1:18" ht="16.5" customHeight="1">
      <c r="A92" s="16">
        <v>80</v>
      </c>
      <c r="B92" s="17" t="s">
        <v>21</v>
      </c>
      <c r="C92" s="16">
        <v>570</v>
      </c>
      <c r="D92" s="18" t="s">
        <v>113</v>
      </c>
      <c r="E92" s="19">
        <v>62</v>
      </c>
      <c r="F92" s="20">
        <v>87</v>
      </c>
      <c r="G92" s="20">
        <v>83</v>
      </c>
      <c r="H92" s="21">
        <v>170</v>
      </c>
      <c r="I92" s="19">
        <v>1</v>
      </c>
      <c r="J92" s="20">
        <v>1</v>
      </c>
      <c r="K92" s="20">
        <v>1</v>
      </c>
      <c r="L92" s="21">
        <v>2</v>
      </c>
      <c r="M92" s="22">
        <v>23</v>
      </c>
      <c r="N92" s="23">
        <v>0.13529411764705881</v>
      </c>
      <c r="O92" s="24">
        <v>109</v>
      </c>
      <c r="P92" s="23">
        <v>0.64117647058823535</v>
      </c>
      <c r="Q92" s="24">
        <v>38</v>
      </c>
      <c r="R92" s="25">
        <v>0.22352941176470589</v>
      </c>
    </row>
    <row r="93" spans="1:18" ht="16.5" customHeight="1">
      <c r="A93" s="16">
        <v>80</v>
      </c>
      <c r="B93" s="17" t="s">
        <v>21</v>
      </c>
      <c r="C93" s="16">
        <v>580</v>
      </c>
      <c r="D93" s="18" t="s">
        <v>114</v>
      </c>
      <c r="E93" s="19">
        <v>75</v>
      </c>
      <c r="F93" s="20">
        <v>82</v>
      </c>
      <c r="G93" s="20">
        <v>76</v>
      </c>
      <c r="H93" s="21">
        <v>158</v>
      </c>
      <c r="I93" s="19">
        <v>2</v>
      </c>
      <c r="J93" s="20">
        <v>-1</v>
      </c>
      <c r="K93" s="20">
        <v>-2</v>
      </c>
      <c r="L93" s="21">
        <v>-3</v>
      </c>
      <c r="M93" s="22">
        <v>10</v>
      </c>
      <c r="N93" s="23">
        <v>6.3291139240506333E-2</v>
      </c>
      <c r="O93" s="24">
        <v>92</v>
      </c>
      <c r="P93" s="23">
        <v>0.58227848101265822</v>
      </c>
      <c r="Q93" s="24">
        <v>56</v>
      </c>
      <c r="R93" s="25">
        <v>0.35443037974683544</v>
      </c>
    </row>
    <row r="94" spans="1:18" ht="16.5" customHeight="1">
      <c r="A94" s="16">
        <v>80</v>
      </c>
      <c r="B94" s="17" t="s">
        <v>21</v>
      </c>
      <c r="C94" s="16">
        <v>590</v>
      </c>
      <c r="D94" s="18" t="s">
        <v>115</v>
      </c>
      <c r="E94" s="19">
        <v>285</v>
      </c>
      <c r="F94" s="20">
        <v>367</v>
      </c>
      <c r="G94" s="20">
        <v>403</v>
      </c>
      <c r="H94" s="21">
        <v>770</v>
      </c>
      <c r="I94" s="19">
        <v>-1</v>
      </c>
      <c r="J94" s="20">
        <v>0</v>
      </c>
      <c r="K94" s="20">
        <v>-1</v>
      </c>
      <c r="L94" s="21">
        <v>-1</v>
      </c>
      <c r="M94" s="22">
        <v>102</v>
      </c>
      <c r="N94" s="23">
        <v>0.13246753246753246</v>
      </c>
      <c r="O94" s="24">
        <v>540</v>
      </c>
      <c r="P94" s="23">
        <v>0.70129870129870131</v>
      </c>
      <c r="Q94" s="24">
        <v>128</v>
      </c>
      <c r="R94" s="25">
        <v>0.16623376623376623</v>
      </c>
    </row>
    <row r="95" spans="1:18" ht="16.5" customHeight="1">
      <c r="A95" s="16">
        <v>80</v>
      </c>
      <c r="B95" s="17" t="s">
        <v>21</v>
      </c>
      <c r="C95" s="16">
        <v>600</v>
      </c>
      <c r="D95" s="18" t="s">
        <v>116</v>
      </c>
      <c r="E95" s="19">
        <v>650</v>
      </c>
      <c r="F95" s="20">
        <v>806</v>
      </c>
      <c r="G95" s="20">
        <v>839</v>
      </c>
      <c r="H95" s="21">
        <v>1645</v>
      </c>
      <c r="I95" s="19">
        <v>-1</v>
      </c>
      <c r="J95" s="20">
        <v>1</v>
      </c>
      <c r="K95" s="20">
        <v>1</v>
      </c>
      <c r="L95" s="21">
        <v>2</v>
      </c>
      <c r="M95" s="22">
        <v>249</v>
      </c>
      <c r="N95" s="23">
        <v>0.1513677811550152</v>
      </c>
      <c r="O95" s="24">
        <v>1096</v>
      </c>
      <c r="P95" s="23">
        <v>0.66626139817629182</v>
      </c>
      <c r="Q95" s="24">
        <v>300</v>
      </c>
      <c r="R95" s="25">
        <v>0.18237082066869301</v>
      </c>
    </row>
    <row r="96" spans="1:18" ht="16.5" customHeight="1">
      <c r="A96" s="16">
        <v>80</v>
      </c>
      <c r="B96" s="17" t="s">
        <v>21</v>
      </c>
      <c r="C96" s="16">
        <v>610</v>
      </c>
      <c r="D96" s="18" t="s">
        <v>117</v>
      </c>
      <c r="E96" s="19">
        <v>151</v>
      </c>
      <c r="F96" s="20">
        <v>195</v>
      </c>
      <c r="G96" s="20">
        <v>187</v>
      </c>
      <c r="H96" s="21">
        <v>382</v>
      </c>
      <c r="I96" s="19">
        <v>3</v>
      </c>
      <c r="J96" s="20">
        <v>4</v>
      </c>
      <c r="K96" s="20">
        <v>3</v>
      </c>
      <c r="L96" s="21">
        <v>7</v>
      </c>
      <c r="M96" s="22">
        <v>51</v>
      </c>
      <c r="N96" s="23">
        <v>0.13350785340314136</v>
      </c>
      <c r="O96" s="24">
        <v>224</v>
      </c>
      <c r="P96" s="23">
        <v>0.58638743455497377</v>
      </c>
      <c r="Q96" s="24">
        <v>107</v>
      </c>
      <c r="R96" s="25">
        <v>0.28010471204188481</v>
      </c>
    </row>
    <row r="97" spans="1:18" ht="16.5" customHeight="1">
      <c r="A97" s="16">
        <v>80</v>
      </c>
      <c r="B97" s="17" t="s">
        <v>21</v>
      </c>
      <c r="C97" s="16">
        <v>620</v>
      </c>
      <c r="D97" s="18" t="s">
        <v>118</v>
      </c>
      <c r="E97" s="19">
        <v>88</v>
      </c>
      <c r="F97" s="20">
        <v>122</v>
      </c>
      <c r="G97" s="20">
        <v>132</v>
      </c>
      <c r="H97" s="21">
        <v>254</v>
      </c>
      <c r="I97" s="19">
        <v>-2</v>
      </c>
      <c r="J97" s="20">
        <v>-2</v>
      </c>
      <c r="K97" s="20">
        <v>0</v>
      </c>
      <c r="L97" s="21">
        <v>-2</v>
      </c>
      <c r="M97" s="22">
        <v>27</v>
      </c>
      <c r="N97" s="23">
        <v>0.1062992125984252</v>
      </c>
      <c r="O97" s="24">
        <v>156</v>
      </c>
      <c r="P97" s="23">
        <v>0.61417322834645671</v>
      </c>
      <c r="Q97" s="24">
        <v>71</v>
      </c>
      <c r="R97" s="25">
        <v>0.27952755905511811</v>
      </c>
    </row>
    <row r="98" spans="1:18" ht="16.5" customHeight="1">
      <c r="A98" s="16">
        <v>80</v>
      </c>
      <c r="B98" s="17" t="s">
        <v>21</v>
      </c>
      <c r="C98" s="16">
        <v>630</v>
      </c>
      <c r="D98" s="18" t="s">
        <v>119</v>
      </c>
      <c r="E98" s="19">
        <v>61</v>
      </c>
      <c r="F98" s="20">
        <v>80</v>
      </c>
      <c r="G98" s="20">
        <v>75</v>
      </c>
      <c r="H98" s="21">
        <v>155</v>
      </c>
      <c r="I98" s="19">
        <v>0</v>
      </c>
      <c r="J98" s="20">
        <v>0</v>
      </c>
      <c r="K98" s="20">
        <v>0</v>
      </c>
      <c r="L98" s="21">
        <v>0</v>
      </c>
      <c r="M98" s="22">
        <v>9</v>
      </c>
      <c r="N98" s="23">
        <v>5.8064516129032261E-2</v>
      </c>
      <c r="O98" s="24">
        <v>75</v>
      </c>
      <c r="P98" s="23">
        <v>0.4838709677419355</v>
      </c>
      <c r="Q98" s="24">
        <v>71</v>
      </c>
      <c r="R98" s="25">
        <v>0.45806451612903226</v>
      </c>
    </row>
    <row r="99" spans="1:18" ht="16.5" customHeight="1">
      <c r="A99" s="16">
        <v>80</v>
      </c>
      <c r="B99" s="17" t="s">
        <v>21</v>
      </c>
      <c r="C99" s="16">
        <v>640</v>
      </c>
      <c r="D99" s="18" t="s">
        <v>120</v>
      </c>
      <c r="E99" s="19">
        <v>80</v>
      </c>
      <c r="F99" s="20">
        <v>113</v>
      </c>
      <c r="G99" s="20">
        <v>112</v>
      </c>
      <c r="H99" s="21">
        <v>225</v>
      </c>
      <c r="I99" s="19">
        <v>1</v>
      </c>
      <c r="J99" s="20">
        <v>0</v>
      </c>
      <c r="K99" s="20">
        <v>0</v>
      </c>
      <c r="L99" s="21">
        <v>0</v>
      </c>
      <c r="M99" s="22">
        <v>10</v>
      </c>
      <c r="N99" s="23">
        <v>4.4444444444444446E-2</v>
      </c>
      <c r="O99" s="24">
        <v>127</v>
      </c>
      <c r="P99" s="23">
        <v>0.56444444444444442</v>
      </c>
      <c r="Q99" s="24">
        <v>88</v>
      </c>
      <c r="R99" s="25">
        <v>0.39111111111111113</v>
      </c>
    </row>
    <row r="100" spans="1:18" ht="16.5" customHeight="1">
      <c r="A100" s="16">
        <v>80</v>
      </c>
      <c r="B100" s="17" t="s">
        <v>21</v>
      </c>
      <c r="C100" s="16">
        <v>650</v>
      </c>
      <c r="D100" s="18" t="s">
        <v>121</v>
      </c>
      <c r="E100" s="19">
        <v>128</v>
      </c>
      <c r="F100" s="20">
        <v>184</v>
      </c>
      <c r="G100" s="20">
        <v>186</v>
      </c>
      <c r="H100" s="21">
        <v>370</v>
      </c>
      <c r="I100" s="19">
        <v>0</v>
      </c>
      <c r="J100" s="20">
        <v>0</v>
      </c>
      <c r="K100" s="20">
        <v>0</v>
      </c>
      <c r="L100" s="21">
        <v>0</v>
      </c>
      <c r="M100" s="22">
        <v>33</v>
      </c>
      <c r="N100" s="23">
        <v>8.9189189189189194E-2</v>
      </c>
      <c r="O100" s="24">
        <v>240</v>
      </c>
      <c r="P100" s="23">
        <v>0.64864864864864868</v>
      </c>
      <c r="Q100" s="24">
        <v>97</v>
      </c>
      <c r="R100" s="25">
        <v>0.26216216216216215</v>
      </c>
    </row>
    <row r="101" spans="1:18" ht="16.5" customHeight="1">
      <c r="A101" s="16"/>
      <c r="B101" s="17" t="s">
        <v>182</v>
      </c>
      <c r="C101" s="16"/>
      <c r="D101" s="18"/>
      <c r="E101" s="19">
        <f>SUM(E84:E100)</f>
        <v>3123</v>
      </c>
      <c r="F101" s="20">
        <f>SUM(F84:F100)</f>
        <v>3909</v>
      </c>
      <c r="G101" s="20">
        <f>SUM(G84:G100)</f>
        <v>3988</v>
      </c>
      <c r="H101" s="21">
        <f>SUM(H84:H100)</f>
        <v>7897</v>
      </c>
      <c r="I101" s="19">
        <f>SUM(I84:I100)</f>
        <v>13</v>
      </c>
      <c r="J101" s="20">
        <f>SUM(J84:J100)</f>
        <v>15</v>
      </c>
      <c r="K101" s="20">
        <f>SUM(K84:K100)</f>
        <v>9</v>
      </c>
      <c r="L101" s="21">
        <f>SUM(L84:L100)</f>
        <v>24</v>
      </c>
      <c r="M101" s="22">
        <f>SUM(M84:M100)</f>
        <v>987</v>
      </c>
      <c r="N101" s="23">
        <f>M101/H101</f>
        <v>0.12498417120425478</v>
      </c>
      <c r="O101" s="24">
        <f>SUM(O84:O100)</f>
        <v>5083</v>
      </c>
      <c r="P101" s="23">
        <f>O101/H101</f>
        <v>0.64366215018361406</v>
      </c>
      <c r="Q101" s="24">
        <f>SUM(Q84:Q100)</f>
        <v>1827</v>
      </c>
      <c r="R101" s="25">
        <f>Q101/H101</f>
        <v>0.23135367861213119</v>
      </c>
    </row>
    <row r="102" spans="1:18" ht="16.5" customHeight="1">
      <c r="A102" s="16">
        <v>90</v>
      </c>
      <c r="B102" s="17" t="s">
        <v>22</v>
      </c>
      <c r="C102" s="16">
        <v>660</v>
      </c>
      <c r="D102" s="18" t="s">
        <v>122</v>
      </c>
      <c r="E102" s="19">
        <v>28</v>
      </c>
      <c r="F102" s="20">
        <v>37</v>
      </c>
      <c r="G102" s="20">
        <v>46</v>
      </c>
      <c r="H102" s="21">
        <v>83</v>
      </c>
      <c r="I102" s="19">
        <v>0</v>
      </c>
      <c r="J102" s="20">
        <v>0</v>
      </c>
      <c r="K102" s="20">
        <v>0</v>
      </c>
      <c r="L102" s="21">
        <v>0</v>
      </c>
      <c r="M102" s="22">
        <v>8</v>
      </c>
      <c r="N102" s="23">
        <v>9.6385542168674704E-2</v>
      </c>
      <c r="O102" s="24">
        <v>48</v>
      </c>
      <c r="P102" s="23">
        <v>0.57831325301204817</v>
      </c>
      <c r="Q102" s="24">
        <v>27</v>
      </c>
      <c r="R102" s="25">
        <v>0.3253012048192771</v>
      </c>
    </row>
    <row r="103" spans="1:18" ht="16.5" customHeight="1">
      <c r="A103" s="16">
        <v>90</v>
      </c>
      <c r="B103" s="17" t="s">
        <v>22</v>
      </c>
      <c r="C103" s="16">
        <v>670</v>
      </c>
      <c r="D103" s="18" t="s">
        <v>123</v>
      </c>
      <c r="E103" s="19">
        <v>29</v>
      </c>
      <c r="F103" s="20">
        <v>52</v>
      </c>
      <c r="G103" s="20">
        <v>50</v>
      </c>
      <c r="H103" s="21">
        <v>102</v>
      </c>
      <c r="I103" s="19">
        <v>0</v>
      </c>
      <c r="J103" s="20">
        <v>0</v>
      </c>
      <c r="K103" s="20">
        <v>1</v>
      </c>
      <c r="L103" s="21">
        <v>1</v>
      </c>
      <c r="M103" s="22">
        <v>12</v>
      </c>
      <c r="N103" s="23">
        <v>0.11764705882352941</v>
      </c>
      <c r="O103" s="24">
        <v>56</v>
      </c>
      <c r="P103" s="23">
        <v>0.5490196078431373</v>
      </c>
      <c r="Q103" s="24">
        <v>34</v>
      </c>
      <c r="R103" s="25">
        <v>0.33333333333333331</v>
      </c>
    </row>
    <row r="104" spans="1:18" ht="16.5" customHeight="1">
      <c r="A104" s="16">
        <v>90</v>
      </c>
      <c r="B104" s="17" t="s">
        <v>22</v>
      </c>
      <c r="C104" s="16">
        <v>680</v>
      </c>
      <c r="D104" s="18" t="s">
        <v>124</v>
      </c>
      <c r="E104" s="19">
        <v>24</v>
      </c>
      <c r="F104" s="20">
        <v>34</v>
      </c>
      <c r="G104" s="20">
        <v>43</v>
      </c>
      <c r="H104" s="21">
        <v>77</v>
      </c>
      <c r="I104" s="19">
        <v>0</v>
      </c>
      <c r="J104" s="20">
        <v>0</v>
      </c>
      <c r="K104" s="20">
        <v>0</v>
      </c>
      <c r="L104" s="21">
        <v>0</v>
      </c>
      <c r="M104" s="22">
        <v>3</v>
      </c>
      <c r="N104" s="23">
        <v>3.896103896103896E-2</v>
      </c>
      <c r="O104" s="24">
        <v>42</v>
      </c>
      <c r="P104" s="23">
        <v>0.54545454545454541</v>
      </c>
      <c r="Q104" s="24">
        <v>32</v>
      </c>
      <c r="R104" s="25">
        <v>0.41558441558441561</v>
      </c>
    </row>
    <row r="105" spans="1:18" ht="16.5" customHeight="1">
      <c r="A105" s="16">
        <v>90</v>
      </c>
      <c r="B105" s="17" t="s">
        <v>22</v>
      </c>
      <c r="C105" s="16">
        <v>690</v>
      </c>
      <c r="D105" s="18" t="s">
        <v>125</v>
      </c>
      <c r="E105" s="19">
        <v>35</v>
      </c>
      <c r="F105" s="20">
        <v>64</v>
      </c>
      <c r="G105" s="20">
        <v>64</v>
      </c>
      <c r="H105" s="21">
        <v>128</v>
      </c>
      <c r="I105" s="19">
        <v>0</v>
      </c>
      <c r="J105" s="20">
        <v>0</v>
      </c>
      <c r="K105" s="20">
        <v>1</v>
      </c>
      <c r="L105" s="21">
        <v>1</v>
      </c>
      <c r="M105" s="22">
        <v>11</v>
      </c>
      <c r="N105" s="23">
        <v>8.59375E-2</v>
      </c>
      <c r="O105" s="24">
        <v>73</v>
      </c>
      <c r="P105" s="23">
        <v>0.5703125</v>
      </c>
      <c r="Q105" s="24">
        <v>44</v>
      </c>
      <c r="R105" s="25">
        <v>0.34375</v>
      </c>
    </row>
    <row r="106" spans="1:18" ht="16.5" customHeight="1">
      <c r="A106" s="16">
        <v>90</v>
      </c>
      <c r="B106" s="17" t="s">
        <v>22</v>
      </c>
      <c r="C106" s="16">
        <v>700</v>
      </c>
      <c r="D106" s="18" t="s">
        <v>134</v>
      </c>
      <c r="E106" s="19">
        <v>55</v>
      </c>
      <c r="F106" s="20">
        <v>89</v>
      </c>
      <c r="G106" s="20">
        <v>89</v>
      </c>
      <c r="H106" s="21">
        <v>178</v>
      </c>
      <c r="I106" s="19">
        <v>0</v>
      </c>
      <c r="J106" s="20">
        <v>0</v>
      </c>
      <c r="K106" s="20">
        <v>0</v>
      </c>
      <c r="L106" s="21">
        <v>0</v>
      </c>
      <c r="M106" s="22">
        <v>14</v>
      </c>
      <c r="N106" s="23">
        <v>7.8651685393258425E-2</v>
      </c>
      <c r="O106" s="24">
        <v>99</v>
      </c>
      <c r="P106" s="23">
        <v>0.5561797752808989</v>
      </c>
      <c r="Q106" s="24">
        <v>65</v>
      </c>
      <c r="R106" s="25">
        <v>0.3651685393258427</v>
      </c>
    </row>
    <row r="107" spans="1:18" ht="16.5" customHeight="1">
      <c r="A107" s="16">
        <v>90</v>
      </c>
      <c r="B107" s="17" t="s">
        <v>22</v>
      </c>
      <c r="C107" s="16">
        <v>710</v>
      </c>
      <c r="D107" s="18" t="s">
        <v>135</v>
      </c>
      <c r="E107" s="19">
        <v>61</v>
      </c>
      <c r="F107" s="20">
        <v>82</v>
      </c>
      <c r="G107" s="20">
        <v>94</v>
      </c>
      <c r="H107" s="21">
        <v>176</v>
      </c>
      <c r="I107" s="19">
        <v>-1</v>
      </c>
      <c r="J107" s="20">
        <v>0</v>
      </c>
      <c r="K107" s="20">
        <v>-1</v>
      </c>
      <c r="L107" s="21">
        <v>-1</v>
      </c>
      <c r="M107" s="22">
        <v>15</v>
      </c>
      <c r="N107" s="23">
        <v>8.5227272727272721E-2</v>
      </c>
      <c r="O107" s="24">
        <v>87</v>
      </c>
      <c r="P107" s="23">
        <v>0.49431818181818182</v>
      </c>
      <c r="Q107" s="24">
        <v>74</v>
      </c>
      <c r="R107" s="25">
        <v>0.42045454545454547</v>
      </c>
    </row>
    <row r="108" spans="1:18" ht="16.5" customHeight="1">
      <c r="A108" s="16">
        <v>90</v>
      </c>
      <c r="B108" s="17" t="s">
        <v>22</v>
      </c>
      <c r="C108" s="16">
        <v>720</v>
      </c>
      <c r="D108" s="18" t="s">
        <v>136</v>
      </c>
      <c r="E108" s="19">
        <v>38</v>
      </c>
      <c r="F108" s="20">
        <v>71</v>
      </c>
      <c r="G108" s="20">
        <v>73</v>
      </c>
      <c r="H108" s="21">
        <v>144</v>
      </c>
      <c r="I108" s="19">
        <v>0</v>
      </c>
      <c r="J108" s="20">
        <v>0</v>
      </c>
      <c r="K108" s="20">
        <v>0</v>
      </c>
      <c r="L108" s="21">
        <v>0</v>
      </c>
      <c r="M108" s="22">
        <v>14</v>
      </c>
      <c r="N108" s="23">
        <v>9.7222222222222224E-2</v>
      </c>
      <c r="O108" s="24">
        <v>89</v>
      </c>
      <c r="P108" s="23">
        <v>0.61805555555555558</v>
      </c>
      <c r="Q108" s="24">
        <v>41</v>
      </c>
      <c r="R108" s="25">
        <v>0.28472222222222221</v>
      </c>
    </row>
    <row r="109" spans="1:18" ht="16.5" customHeight="1">
      <c r="A109" s="16">
        <v>90</v>
      </c>
      <c r="B109" s="17" t="s">
        <v>22</v>
      </c>
      <c r="C109" s="16">
        <v>730</v>
      </c>
      <c r="D109" s="18" t="s">
        <v>137</v>
      </c>
      <c r="E109" s="19">
        <v>40</v>
      </c>
      <c r="F109" s="20">
        <v>71</v>
      </c>
      <c r="G109" s="20">
        <v>64</v>
      </c>
      <c r="H109" s="21">
        <v>135</v>
      </c>
      <c r="I109" s="19">
        <v>0</v>
      </c>
      <c r="J109" s="20">
        <v>0</v>
      </c>
      <c r="K109" s="20">
        <v>0</v>
      </c>
      <c r="L109" s="21">
        <v>0</v>
      </c>
      <c r="M109" s="22">
        <v>11</v>
      </c>
      <c r="N109" s="23">
        <v>8.1481481481481488E-2</v>
      </c>
      <c r="O109" s="24">
        <v>85</v>
      </c>
      <c r="P109" s="23">
        <v>0.62962962962962965</v>
      </c>
      <c r="Q109" s="24">
        <v>39</v>
      </c>
      <c r="R109" s="25">
        <v>0.28888888888888886</v>
      </c>
    </row>
    <row r="110" spans="1:18" ht="16.5" customHeight="1">
      <c r="A110" s="16">
        <v>90</v>
      </c>
      <c r="B110" s="17" t="s">
        <v>22</v>
      </c>
      <c r="C110" s="16">
        <v>740</v>
      </c>
      <c r="D110" s="18" t="s">
        <v>138</v>
      </c>
      <c r="E110" s="19">
        <v>380</v>
      </c>
      <c r="F110" s="20">
        <v>522</v>
      </c>
      <c r="G110" s="20">
        <v>495</v>
      </c>
      <c r="H110" s="21">
        <v>1017</v>
      </c>
      <c r="I110" s="19">
        <v>-78</v>
      </c>
      <c r="J110" s="20">
        <v>-58</v>
      </c>
      <c r="K110" s="20">
        <v>-8</v>
      </c>
      <c r="L110" s="21">
        <v>-66</v>
      </c>
      <c r="M110" s="22">
        <v>206</v>
      </c>
      <c r="N110" s="23">
        <v>0.20255653883972469</v>
      </c>
      <c r="O110" s="24">
        <v>653</v>
      </c>
      <c r="P110" s="23">
        <v>0.64208456243854473</v>
      </c>
      <c r="Q110" s="24">
        <v>158</v>
      </c>
      <c r="R110" s="25">
        <v>0.15535889872173059</v>
      </c>
    </row>
    <row r="111" spans="1:18" ht="16.5" customHeight="1">
      <c r="A111" s="16">
        <v>90</v>
      </c>
      <c r="B111" s="17" t="s">
        <v>22</v>
      </c>
      <c r="C111" s="16">
        <v>750</v>
      </c>
      <c r="D111" s="18" t="s">
        <v>139</v>
      </c>
      <c r="E111" s="19">
        <v>289</v>
      </c>
      <c r="F111" s="20">
        <v>501</v>
      </c>
      <c r="G111" s="20">
        <v>482</v>
      </c>
      <c r="H111" s="21">
        <v>983</v>
      </c>
      <c r="I111" s="19">
        <v>1</v>
      </c>
      <c r="J111" s="20">
        <v>3</v>
      </c>
      <c r="K111" s="20">
        <v>3</v>
      </c>
      <c r="L111" s="21">
        <v>6</v>
      </c>
      <c r="M111" s="22">
        <v>301</v>
      </c>
      <c r="N111" s="23">
        <v>0.30620549338758901</v>
      </c>
      <c r="O111" s="24">
        <v>575</v>
      </c>
      <c r="P111" s="23">
        <v>0.58494404883011186</v>
      </c>
      <c r="Q111" s="24">
        <v>107</v>
      </c>
      <c r="R111" s="25">
        <v>0.10885045778229908</v>
      </c>
    </row>
    <row r="112" spans="1:18" ht="16.5" customHeight="1">
      <c r="A112" s="16">
        <v>90</v>
      </c>
      <c r="B112" s="17" t="s">
        <v>22</v>
      </c>
      <c r="C112" s="16">
        <v>760</v>
      </c>
      <c r="D112" s="18" t="s">
        <v>140</v>
      </c>
      <c r="E112" s="19">
        <v>56</v>
      </c>
      <c r="F112" s="20">
        <v>72</v>
      </c>
      <c r="G112" s="20">
        <v>96</v>
      </c>
      <c r="H112" s="21">
        <v>168</v>
      </c>
      <c r="I112" s="19">
        <v>0</v>
      </c>
      <c r="J112" s="20">
        <v>0</v>
      </c>
      <c r="K112" s="20">
        <v>1</v>
      </c>
      <c r="L112" s="21">
        <v>1</v>
      </c>
      <c r="M112" s="22">
        <v>12</v>
      </c>
      <c r="N112" s="23">
        <v>7.1428571428571425E-2</v>
      </c>
      <c r="O112" s="24">
        <v>98</v>
      </c>
      <c r="P112" s="23">
        <v>0.58333333333333337</v>
      </c>
      <c r="Q112" s="24">
        <v>58</v>
      </c>
      <c r="R112" s="25">
        <v>0.34523809523809523</v>
      </c>
    </row>
    <row r="113" spans="1:18" ht="16.5" customHeight="1">
      <c r="A113" s="16">
        <v>90</v>
      </c>
      <c r="B113" s="17" t="s">
        <v>22</v>
      </c>
      <c r="C113" s="16">
        <v>770</v>
      </c>
      <c r="D113" s="18" t="s">
        <v>143</v>
      </c>
      <c r="E113" s="19">
        <v>151</v>
      </c>
      <c r="F113" s="20">
        <v>111</v>
      </c>
      <c r="G113" s="20">
        <v>179</v>
      </c>
      <c r="H113" s="21">
        <v>290</v>
      </c>
      <c r="I113" s="19">
        <v>-3</v>
      </c>
      <c r="J113" s="20">
        <v>-2</v>
      </c>
      <c r="K113" s="20">
        <v>-1</v>
      </c>
      <c r="L113" s="21">
        <v>-3</v>
      </c>
      <c r="M113" s="22">
        <v>15</v>
      </c>
      <c r="N113" s="23">
        <v>5.1724137931034482E-2</v>
      </c>
      <c r="O113" s="24">
        <v>115</v>
      </c>
      <c r="P113" s="23">
        <v>0.39655172413793105</v>
      </c>
      <c r="Q113" s="24">
        <v>160</v>
      </c>
      <c r="R113" s="25">
        <v>0.55172413793103448</v>
      </c>
    </row>
    <row r="114" spans="1:18" ht="16.5" customHeight="1">
      <c r="A114" s="16">
        <v>90</v>
      </c>
      <c r="B114" s="17" t="s">
        <v>22</v>
      </c>
      <c r="C114" s="16">
        <v>780</v>
      </c>
      <c r="D114" s="18" t="s">
        <v>144</v>
      </c>
      <c r="E114" s="19">
        <v>149</v>
      </c>
      <c r="F114" s="20">
        <v>225</v>
      </c>
      <c r="G114" s="20">
        <v>199</v>
      </c>
      <c r="H114" s="21">
        <v>424</v>
      </c>
      <c r="I114" s="19">
        <v>12</v>
      </c>
      <c r="J114" s="20">
        <v>19</v>
      </c>
      <c r="K114" s="20">
        <v>11</v>
      </c>
      <c r="L114" s="21">
        <v>30</v>
      </c>
      <c r="M114" s="22">
        <v>87</v>
      </c>
      <c r="N114" s="23">
        <v>0.20518867924528303</v>
      </c>
      <c r="O114" s="24">
        <v>262</v>
      </c>
      <c r="P114" s="23">
        <v>0.61792452830188682</v>
      </c>
      <c r="Q114" s="24">
        <v>75</v>
      </c>
      <c r="R114" s="25">
        <v>0.17688679245283018</v>
      </c>
    </row>
    <row r="115" spans="1:18" ht="16.5" customHeight="1">
      <c r="A115" s="16">
        <v>90</v>
      </c>
      <c r="B115" s="17" t="s">
        <v>22</v>
      </c>
      <c r="C115" s="16">
        <v>790</v>
      </c>
      <c r="D115" s="18" t="s">
        <v>145</v>
      </c>
      <c r="E115" s="19">
        <v>44</v>
      </c>
      <c r="F115" s="20">
        <v>80</v>
      </c>
      <c r="G115" s="20">
        <v>59</v>
      </c>
      <c r="H115" s="21">
        <v>139</v>
      </c>
      <c r="I115" s="19">
        <v>0</v>
      </c>
      <c r="J115" s="20">
        <v>0</v>
      </c>
      <c r="K115" s="20">
        <v>0</v>
      </c>
      <c r="L115" s="21">
        <v>0</v>
      </c>
      <c r="M115" s="22">
        <v>11</v>
      </c>
      <c r="N115" s="23">
        <v>7.9136690647482008E-2</v>
      </c>
      <c r="O115" s="24">
        <v>87</v>
      </c>
      <c r="P115" s="23">
        <v>0.62589928057553956</v>
      </c>
      <c r="Q115" s="24">
        <v>41</v>
      </c>
      <c r="R115" s="25">
        <v>0.29496402877697842</v>
      </c>
    </row>
    <row r="116" spans="1:18" ht="16.5" customHeight="1">
      <c r="A116" s="16"/>
      <c r="B116" s="17" t="s">
        <v>182</v>
      </c>
      <c r="C116" s="16"/>
      <c r="D116" s="18"/>
      <c r="E116" s="19">
        <f>SUM(E102:E115)</f>
        <v>1379</v>
      </c>
      <c r="F116" s="20">
        <f>SUM(F102:F115)</f>
        <v>2011</v>
      </c>
      <c r="G116" s="20">
        <f>SUM(G102:G115)</f>
        <v>2033</v>
      </c>
      <c r="H116" s="21">
        <f>SUM(H102:H115)</f>
        <v>4044</v>
      </c>
      <c r="I116" s="19">
        <f>SUM(I102:I115)</f>
        <v>-69</v>
      </c>
      <c r="J116" s="20">
        <f>SUM(J102:J115)</f>
        <v>-38</v>
      </c>
      <c r="K116" s="20">
        <f>SUM(K102:K115)</f>
        <v>7</v>
      </c>
      <c r="L116" s="21">
        <f>SUM(L102:L115)</f>
        <v>-31</v>
      </c>
      <c r="M116" s="22">
        <f>SUM(M102:M115)</f>
        <v>720</v>
      </c>
      <c r="N116" s="23">
        <f>M116/H116</f>
        <v>0.17804154302670624</v>
      </c>
      <c r="O116" s="24">
        <f>SUM(O102:O115)</f>
        <v>2369</v>
      </c>
      <c r="P116" s="23">
        <f>O116/H116</f>
        <v>0.58580613254203762</v>
      </c>
      <c r="Q116" s="24">
        <f>SUM(Q102:Q115)</f>
        <v>955</v>
      </c>
      <c r="R116" s="25">
        <f>Q116/H116</f>
        <v>0.23615232443125619</v>
      </c>
    </row>
    <row r="117" spans="1:18" ht="16.5" customHeight="1">
      <c r="A117" s="16">
        <v>100</v>
      </c>
      <c r="B117" s="17" t="s">
        <v>23</v>
      </c>
      <c r="C117" s="16">
        <v>691</v>
      </c>
      <c r="D117" s="18" t="s">
        <v>126</v>
      </c>
      <c r="E117" s="19">
        <v>0</v>
      </c>
      <c r="F117" s="20">
        <v>0</v>
      </c>
      <c r="G117" s="20">
        <v>0</v>
      </c>
      <c r="H117" s="21">
        <v>0</v>
      </c>
      <c r="I117" s="19">
        <v>0</v>
      </c>
      <c r="J117" s="20">
        <v>0</v>
      </c>
      <c r="K117" s="20">
        <v>0</v>
      </c>
      <c r="L117" s="21">
        <v>0</v>
      </c>
      <c r="M117" s="22">
        <v>0</v>
      </c>
      <c r="N117" s="23">
        <v>0</v>
      </c>
      <c r="O117" s="24">
        <v>0</v>
      </c>
      <c r="P117" s="23">
        <v>0</v>
      </c>
      <c r="Q117" s="24">
        <v>0</v>
      </c>
      <c r="R117" s="25">
        <v>0</v>
      </c>
    </row>
    <row r="118" spans="1:18" ht="16.5" customHeight="1">
      <c r="A118" s="16">
        <v>100</v>
      </c>
      <c r="B118" s="17" t="s">
        <v>23</v>
      </c>
      <c r="C118" s="16">
        <v>692</v>
      </c>
      <c r="D118" s="18" t="s">
        <v>127</v>
      </c>
      <c r="E118" s="19">
        <v>334</v>
      </c>
      <c r="F118" s="20">
        <v>539</v>
      </c>
      <c r="G118" s="20">
        <v>545</v>
      </c>
      <c r="H118" s="21">
        <v>1084</v>
      </c>
      <c r="I118" s="19">
        <v>4</v>
      </c>
      <c r="J118" s="20">
        <v>3</v>
      </c>
      <c r="K118" s="20">
        <v>4</v>
      </c>
      <c r="L118" s="21">
        <v>7</v>
      </c>
      <c r="M118" s="22">
        <v>271</v>
      </c>
      <c r="N118" s="23">
        <v>0.25</v>
      </c>
      <c r="O118" s="24">
        <v>729</v>
      </c>
      <c r="P118" s="23">
        <v>0.67250922509225097</v>
      </c>
      <c r="Q118" s="24">
        <v>84</v>
      </c>
      <c r="R118" s="25">
        <v>7.7490774907749083E-2</v>
      </c>
    </row>
    <row r="119" spans="1:18" ht="16.5" customHeight="1">
      <c r="A119" s="16">
        <v>100</v>
      </c>
      <c r="B119" s="17" t="s">
        <v>23</v>
      </c>
      <c r="C119" s="16">
        <v>693</v>
      </c>
      <c r="D119" s="18" t="s">
        <v>128</v>
      </c>
      <c r="E119" s="19">
        <v>0</v>
      </c>
      <c r="F119" s="20">
        <v>0</v>
      </c>
      <c r="G119" s="20">
        <v>0</v>
      </c>
      <c r="H119" s="21">
        <v>0</v>
      </c>
      <c r="I119" s="19">
        <v>0</v>
      </c>
      <c r="J119" s="20">
        <v>0</v>
      </c>
      <c r="K119" s="20">
        <v>0</v>
      </c>
      <c r="L119" s="21">
        <v>0</v>
      </c>
      <c r="M119" s="22">
        <v>0</v>
      </c>
      <c r="N119" s="23">
        <v>0</v>
      </c>
      <c r="O119" s="24">
        <v>0</v>
      </c>
      <c r="P119" s="23">
        <v>0</v>
      </c>
      <c r="Q119" s="24">
        <v>0</v>
      </c>
      <c r="R119" s="25">
        <v>0</v>
      </c>
    </row>
    <row r="120" spans="1:18" ht="16.5" customHeight="1">
      <c r="A120" s="16">
        <v>100</v>
      </c>
      <c r="B120" s="17" t="s">
        <v>23</v>
      </c>
      <c r="C120" s="16">
        <v>694</v>
      </c>
      <c r="D120" s="18" t="s">
        <v>129</v>
      </c>
      <c r="E120" s="19">
        <v>0</v>
      </c>
      <c r="F120" s="20">
        <v>0</v>
      </c>
      <c r="G120" s="20">
        <v>0</v>
      </c>
      <c r="H120" s="21">
        <v>0</v>
      </c>
      <c r="I120" s="19">
        <v>0</v>
      </c>
      <c r="J120" s="20">
        <v>0</v>
      </c>
      <c r="K120" s="20">
        <v>0</v>
      </c>
      <c r="L120" s="21">
        <v>0</v>
      </c>
      <c r="M120" s="22">
        <v>0</v>
      </c>
      <c r="N120" s="23">
        <v>0</v>
      </c>
      <c r="O120" s="24">
        <v>0</v>
      </c>
      <c r="P120" s="23">
        <v>0</v>
      </c>
      <c r="Q120" s="24">
        <v>0</v>
      </c>
      <c r="R120" s="25">
        <v>0</v>
      </c>
    </row>
    <row r="121" spans="1:18" ht="16.5" customHeight="1">
      <c r="A121" s="16">
        <v>100</v>
      </c>
      <c r="B121" s="17" t="s">
        <v>23</v>
      </c>
      <c r="C121" s="16">
        <v>695</v>
      </c>
      <c r="D121" s="18" t="s">
        <v>130</v>
      </c>
      <c r="E121" s="19">
        <v>0</v>
      </c>
      <c r="F121" s="20">
        <v>0</v>
      </c>
      <c r="G121" s="20">
        <v>0</v>
      </c>
      <c r="H121" s="21">
        <v>0</v>
      </c>
      <c r="I121" s="19">
        <v>0</v>
      </c>
      <c r="J121" s="20">
        <v>0</v>
      </c>
      <c r="K121" s="20">
        <v>0</v>
      </c>
      <c r="L121" s="21">
        <v>0</v>
      </c>
      <c r="M121" s="22">
        <v>0</v>
      </c>
      <c r="N121" s="23">
        <v>0</v>
      </c>
      <c r="O121" s="24">
        <v>0</v>
      </c>
      <c r="P121" s="23">
        <v>0</v>
      </c>
      <c r="Q121" s="24">
        <v>0</v>
      </c>
      <c r="R121" s="25">
        <v>0</v>
      </c>
    </row>
    <row r="122" spans="1:18" ht="16.5" customHeight="1">
      <c r="A122" s="16">
        <v>100</v>
      </c>
      <c r="B122" s="17" t="s">
        <v>23</v>
      </c>
      <c r="C122" s="16">
        <v>696</v>
      </c>
      <c r="D122" s="18" t="s">
        <v>131</v>
      </c>
      <c r="E122" s="19">
        <v>270</v>
      </c>
      <c r="F122" s="20">
        <v>456</v>
      </c>
      <c r="G122" s="20">
        <v>456</v>
      </c>
      <c r="H122" s="21">
        <v>912</v>
      </c>
      <c r="I122" s="19">
        <v>7</v>
      </c>
      <c r="J122" s="20">
        <v>11</v>
      </c>
      <c r="K122" s="20">
        <v>4</v>
      </c>
      <c r="L122" s="21">
        <v>15</v>
      </c>
      <c r="M122" s="22">
        <v>261</v>
      </c>
      <c r="N122" s="23">
        <v>0.28618421052631576</v>
      </c>
      <c r="O122" s="24">
        <v>592</v>
      </c>
      <c r="P122" s="23">
        <v>0.64912280701754388</v>
      </c>
      <c r="Q122" s="24">
        <v>59</v>
      </c>
      <c r="R122" s="25">
        <v>6.4692982456140358E-2</v>
      </c>
    </row>
    <row r="123" spans="1:18" ht="16.5" customHeight="1">
      <c r="A123" s="16">
        <v>100</v>
      </c>
      <c r="B123" s="17" t="s">
        <v>23</v>
      </c>
      <c r="C123" s="16">
        <v>697</v>
      </c>
      <c r="D123" s="18" t="s">
        <v>132</v>
      </c>
      <c r="E123" s="19">
        <v>0</v>
      </c>
      <c r="F123" s="20">
        <v>0</v>
      </c>
      <c r="G123" s="20">
        <v>0</v>
      </c>
      <c r="H123" s="21">
        <v>0</v>
      </c>
      <c r="I123" s="19">
        <v>0</v>
      </c>
      <c r="J123" s="20">
        <v>0</v>
      </c>
      <c r="K123" s="20">
        <v>0</v>
      </c>
      <c r="L123" s="21">
        <v>0</v>
      </c>
      <c r="M123" s="22">
        <v>0</v>
      </c>
      <c r="N123" s="23">
        <v>0</v>
      </c>
      <c r="O123" s="24">
        <v>0</v>
      </c>
      <c r="P123" s="23">
        <v>0</v>
      </c>
      <c r="Q123" s="24">
        <v>0</v>
      </c>
      <c r="R123" s="25">
        <v>0</v>
      </c>
    </row>
    <row r="124" spans="1:18" ht="16.5" customHeight="1">
      <c r="A124" s="16">
        <v>100</v>
      </c>
      <c r="B124" s="17" t="s">
        <v>23</v>
      </c>
      <c r="C124" s="16">
        <v>698</v>
      </c>
      <c r="D124" s="18" t="s">
        <v>133</v>
      </c>
      <c r="E124" s="19">
        <v>0</v>
      </c>
      <c r="F124" s="20">
        <v>0</v>
      </c>
      <c r="G124" s="20">
        <v>0</v>
      </c>
      <c r="H124" s="21">
        <v>0</v>
      </c>
      <c r="I124" s="19">
        <v>0</v>
      </c>
      <c r="J124" s="20">
        <v>0</v>
      </c>
      <c r="K124" s="20">
        <v>0</v>
      </c>
      <c r="L124" s="21">
        <v>0</v>
      </c>
      <c r="M124" s="22">
        <v>0</v>
      </c>
      <c r="N124" s="23">
        <v>0</v>
      </c>
      <c r="O124" s="24">
        <v>0</v>
      </c>
      <c r="P124" s="23">
        <v>0</v>
      </c>
      <c r="Q124" s="24">
        <v>0</v>
      </c>
      <c r="R124" s="25">
        <v>0</v>
      </c>
    </row>
    <row r="125" spans="1:18" ht="16.5" customHeight="1">
      <c r="A125" s="16"/>
      <c r="B125" s="17" t="s">
        <v>182</v>
      </c>
      <c r="C125" s="16"/>
      <c r="D125" s="18"/>
      <c r="E125" s="19">
        <f>SUM(E117:E124)</f>
        <v>604</v>
      </c>
      <c r="F125" s="20">
        <f>SUM(F117:F124)</f>
        <v>995</v>
      </c>
      <c r="G125" s="20">
        <f>SUM(G117:G124)</f>
        <v>1001</v>
      </c>
      <c r="H125" s="21">
        <f>SUM(H117:H124)</f>
        <v>1996</v>
      </c>
      <c r="I125" s="19">
        <f>SUM(I117:I124)</f>
        <v>11</v>
      </c>
      <c r="J125" s="20">
        <f>SUM(J117:J124)</f>
        <v>14</v>
      </c>
      <c r="K125" s="20">
        <f>SUM(K117:K124)</f>
        <v>8</v>
      </c>
      <c r="L125" s="21">
        <f>SUM(L117:L124)</f>
        <v>22</v>
      </c>
      <c r="M125" s="22">
        <f>SUM(M117:M124)</f>
        <v>532</v>
      </c>
      <c r="N125" s="23">
        <f>M125/H125</f>
        <v>0.26653306613226452</v>
      </c>
      <c r="O125" s="24">
        <f>SUM(O117:O124)</f>
        <v>1321</v>
      </c>
      <c r="P125" s="23">
        <f>O125/H125</f>
        <v>0.6618236472945892</v>
      </c>
      <c r="Q125" s="24">
        <f>SUM(Q117:Q124)</f>
        <v>143</v>
      </c>
      <c r="R125" s="25">
        <f>Q125/H125</f>
        <v>7.1643286573146295E-2</v>
      </c>
    </row>
    <row r="126" spans="1:18" ht="16.5" customHeight="1">
      <c r="A126" s="16">
        <v>110</v>
      </c>
      <c r="B126" s="17" t="s">
        <v>24</v>
      </c>
      <c r="C126" s="16">
        <v>761</v>
      </c>
      <c r="D126" s="18" t="s">
        <v>141</v>
      </c>
      <c r="E126" s="19">
        <v>291</v>
      </c>
      <c r="F126" s="20">
        <v>460</v>
      </c>
      <c r="G126" s="20">
        <v>477</v>
      </c>
      <c r="H126" s="21">
        <v>937</v>
      </c>
      <c r="I126" s="19">
        <v>1</v>
      </c>
      <c r="J126" s="20">
        <v>2</v>
      </c>
      <c r="K126" s="20">
        <v>5</v>
      </c>
      <c r="L126" s="21">
        <v>7</v>
      </c>
      <c r="M126" s="22">
        <v>230</v>
      </c>
      <c r="N126" s="23">
        <v>0.24546424759871932</v>
      </c>
      <c r="O126" s="24">
        <v>602</v>
      </c>
      <c r="P126" s="23">
        <v>0.64247598719316967</v>
      </c>
      <c r="Q126" s="24">
        <v>105</v>
      </c>
      <c r="R126" s="25">
        <v>0.11205976520811099</v>
      </c>
    </row>
    <row r="127" spans="1:18" ht="16.5" customHeight="1">
      <c r="A127" s="16">
        <v>110</v>
      </c>
      <c r="B127" s="17" t="s">
        <v>24</v>
      </c>
      <c r="C127" s="16">
        <v>762</v>
      </c>
      <c r="D127" s="18" t="s">
        <v>142</v>
      </c>
      <c r="E127" s="19">
        <v>363</v>
      </c>
      <c r="F127" s="20">
        <v>611</v>
      </c>
      <c r="G127" s="20">
        <v>581</v>
      </c>
      <c r="H127" s="21">
        <v>1192</v>
      </c>
      <c r="I127" s="19">
        <v>2</v>
      </c>
      <c r="J127" s="20">
        <v>4</v>
      </c>
      <c r="K127" s="20">
        <v>2</v>
      </c>
      <c r="L127" s="21">
        <v>6</v>
      </c>
      <c r="M127" s="22">
        <v>323</v>
      </c>
      <c r="N127" s="23">
        <v>0.27097315436241609</v>
      </c>
      <c r="O127" s="24">
        <v>724</v>
      </c>
      <c r="P127" s="23">
        <v>0.60738255033557043</v>
      </c>
      <c r="Q127" s="24">
        <v>145</v>
      </c>
      <c r="R127" s="25">
        <v>0.12164429530201343</v>
      </c>
    </row>
    <row r="128" spans="1:18" ht="16.5" customHeight="1">
      <c r="A128" s="16"/>
      <c r="B128" s="17" t="s">
        <v>182</v>
      </c>
      <c r="C128" s="16"/>
      <c r="D128" s="18"/>
      <c r="E128" s="19">
        <f>SUM(E126:E127)</f>
        <v>654</v>
      </c>
      <c r="F128" s="20">
        <f>SUM(F126:F127)</f>
        <v>1071</v>
      </c>
      <c r="G128" s="20">
        <f>SUM(G126:G127)</f>
        <v>1058</v>
      </c>
      <c r="H128" s="21">
        <f>SUM(H126:H127)</f>
        <v>2129</v>
      </c>
      <c r="I128" s="19">
        <f>SUM(I126:I127)</f>
        <v>3</v>
      </c>
      <c r="J128" s="20">
        <f>SUM(J126:J127)</f>
        <v>6</v>
      </c>
      <c r="K128" s="20">
        <f>SUM(K126:K127)</f>
        <v>7</v>
      </c>
      <c r="L128" s="21">
        <f>SUM(L126:L127)</f>
        <v>13</v>
      </c>
      <c r="M128" s="22">
        <f>SUM(M126:M127)</f>
        <v>553</v>
      </c>
      <c r="N128" s="23">
        <f>M128/H128</f>
        <v>0.25974635979333022</v>
      </c>
      <c r="O128" s="24">
        <f>SUM(O126:O127)</f>
        <v>1326</v>
      </c>
      <c r="P128" s="23">
        <f>M128/H128</f>
        <v>0.25974635979333022</v>
      </c>
      <c r="Q128" s="24">
        <f>SUM(Q126:Q127)</f>
        <v>250</v>
      </c>
      <c r="R128" s="25">
        <f>Q128/H128</f>
        <v>0.11742602160638797</v>
      </c>
    </row>
    <row r="129" spans="1:18" ht="16.5" customHeight="1">
      <c r="A129" s="16">
        <v>120</v>
      </c>
      <c r="B129" s="17" t="s">
        <v>25</v>
      </c>
      <c r="C129" s="16">
        <v>800</v>
      </c>
      <c r="D129" s="18" t="s">
        <v>146</v>
      </c>
      <c r="E129" s="19">
        <v>261</v>
      </c>
      <c r="F129" s="20">
        <v>382</v>
      </c>
      <c r="G129" s="20">
        <v>359</v>
      </c>
      <c r="H129" s="21">
        <v>741</v>
      </c>
      <c r="I129" s="19">
        <v>0</v>
      </c>
      <c r="J129" s="20">
        <v>-1</v>
      </c>
      <c r="K129" s="20">
        <v>1</v>
      </c>
      <c r="L129" s="21">
        <v>0</v>
      </c>
      <c r="M129" s="22">
        <v>77</v>
      </c>
      <c r="N129" s="23">
        <v>0.1039136302294197</v>
      </c>
      <c r="O129" s="24">
        <v>520</v>
      </c>
      <c r="P129" s="23">
        <v>0.70175438596491224</v>
      </c>
      <c r="Q129" s="24">
        <v>144</v>
      </c>
      <c r="R129" s="25">
        <v>0.19433198380566802</v>
      </c>
    </row>
    <row r="130" spans="1:18" ht="16.5" customHeight="1">
      <c r="A130" s="16">
        <v>120</v>
      </c>
      <c r="B130" s="17" t="s">
        <v>25</v>
      </c>
      <c r="C130" s="16">
        <v>801</v>
      </c>
      <c r="D130" s="18" t="s">
        <v>147</v>
      </c>
      <c r="E130" s="19">
        <v>124</v>
      </c>
      <c r="F130" s="20">
        <v>184</v>
      </c>
      <c r="G130" s="20">
        <v>193</v>
      </c>
      <c r="H130" s="21">
        <v>377</v>
      </c>
      <c r="I130" s="19">
        <v>0</v>
      </c>
      <c r="J130" s="20">
        <v>0</v>
      </c>
      <c r="K130" s="20">
        <v>0</v>
      </c>
      <c r="L130" s="21">
        <v>0</v>
      </c>
      <c r="M130" s="22">
        <v>41</v>
      </c>
      <c r="N130" s="23">
        <v>0.10875331564986737</v>
      </c>
      <c r="O130" s="24">
        <v>252</v>
      </c>
      <c r="P130" s="23">
        <v>0.66843501326259946</v>
      </c>
      <c r="Q130" s="24">
        <v>84</v>
      </c>
      <c r="R130" s="25">
        <v>0.22281167108753316</v>
      </c>
    </row>
    <row r="131" spans="1:18" ht="16.5" customHeight="1">
      <c r="A131" s="16">
        <v>120</v>
      </c>
      <c r="B131" s="17" t="s">
        <v>25</v>
      </c>
      <c r="C131" s="16">
        <v>802</v>
      </c>
      <c r="D131" s="18" t="s">
        <v>148</v>
      </c>
      <c r="E131" s="19">
        <v>148</v>
      </c>
      <c r="F131" s="20">
        <v>211</v>
      </c>
      <c r="G131" s="20">
        <v>204</v>
      </c>
      <c r="H131" s="21">
        <v>415</v>
      </c>
      <c r="I131" s="19">
        <v>1</v>
      </c>
      <c r="J131" s="20">
        <v>0</v>
      </c>
      <c r="K131" s="20">
        <v>-1</v>
      </c>
      <c r="L131" s="21">
        <v>-1</v>
      </c>
      <c r="M131" s="22">
        <v>58</v>
      </c>
      <c r="N131" s="23">
        <v>0.13975903614457832</v>
      </c>
      <c r="O131" s="24">
        <v>268</v>
      </c>
      <c r="P131" s="23">
        <v>0.64578313253012043</v>
      </c>
      <c r="Q131" s="24">
        <v>89</v>
      </c>
      <c r="R131" s="25">
        <v>0.21445783132530122</v>
      </c>
    </row>
    <row r="132" spans="1:18" ht="16.5" customHeight="1">
      <c r="A132" s="16">
        <v>120</v>
      </c>
      <c r="B132" s="17" t="s">
        <v>25</v>
      </c>
      <c r="C132" s="16">
        <v>810</v>
      </c>
      <c r="D132" s="18" t="s">
        <v>149</v>
      </c>
      <c r="E132" s="19">
        <v>139</v>
      </c>
      <c r="F132" s="20">
        <v>213</v>
      </c>
      <c r="G132" s="20">
        <v>217</v>
      </c>
      <c r="H132" s="21">
        <v>430</v>
      </c>
      <c r="I132" s="19">
        <v>0</v>
      </c>
      <c r="J132" s="20">
        <v>0</v>
      </c>
      <c r="K132" s="20">
        <v>0</v>
      </c>
      <c r="L132" s="21">
        <v>0</v>
      </c>
      <c r="M132" s="22">
        <v>50</v>
      </c>
      <c r="N132" s="23">
        <v>0.11627906976744186</v>
      </c>
      <c r="O132" s="24">
        <v>243</v>
      </c>
      <c r="P132" s="23">
        <v>0.56511627906976747</v>
      </c>
      <c r="Q132" s="24">
        <v>137</v>
      </c>
      <c r="R132" s="25">
        <v>0.31860465116279069</v>
      </c>
    </row>
    <row r="133" spans="1:18" ht="16.5" customHeight="1">
      <c r="A133" s="16">
        <v>120</v>
      </c>
      <c r="B133" s="17" t="s">
        <v>25</v>
      </c>
      <c r="C133" s="16">
        <v>820</v>
      </c>
      <c r="D133" s="18" t="s">
        <v>150</v>
      </c>
      <c r="E133" s="19">
        <v>54</v>
      </c>
      <c r="F133" s="20">
        <v>75</v>
      </c>
      <c r="G133" s="20">
        <v>95</v>
      </c>
      <c r="H133" s="21">
        <v>170</v>
      </c>
      <c r="I133" s="19">
        <v>1</v>
      </c>
      <c r="J133" s="20">
        <v>0</v>
      </c>
      <c r="K133" s="20">
        <v>0</v>
      </c>
      <c r="L133" s="21">
        <v>0</v>
      </c>
      <c r="M133" s="22">
        <v>16</v>
      </c>
      <c r="N133" s="23">
        <v>9.4117647058823528E-2</v>
      </c>
      <c r="O133" s="24">
        <v>95</v>
      </c>
      <c r="P133" s="23">
        <v>0.55882352941176472</v>
      </c>
      <c r="Q133" s="24">
        <v>59</v>
      </c>
      <c r="R133" s="25">
        <v>0.34705882352941175</v>
      </c>
    </row>
    <row r="134" spans="1:18" ht="16.5" customHeight="1">
      <c r="A134" s="16">
        <v>120</v>
      </c>
      <c r="B134" s="17" t="s">
        <v>25</v>
      </c>
      <c r="C134" s="16">
        <v>830</v>
      </c>
      <c r="D134" s="18" t="s">
        <v>151</v>
      </c>
      <c r="E134" s="19">
        <v>56</v>
      </c>
      <c r="F134" s="20">
        <v>72</v>
      </c>
      <c r="G134" s="20">
        <v>77</v>
      </c>
      <c r="H134" s="21">
        <v>149</v>
      </c>
      <c r="I134" s="19">
        <v>-1</v>
      </c>
      <c r="J134" s="20">
        <v>-1</v>
      </c>
      <c r="K134" s="20">
        <v>0</v>
      </c>
      <c r="L134" s="21">
        <v>-1</v>
      </c>
      <c r="M134" s="22">
        <v>4</v>
      </c>
      <c r="N134" s="23">
        <v>2.6845637583892617E-2</v>
      </c>
      <c r="O134" s="24">
        <v>93</v>
      </c>
      <c r="P134" s="23">
        <v>0.62416107382550334</v>
      </c>
      <c r="Q134" s="24">
        <v>52</v>
      </c>
      <c r="R134" s="25">
        <v>0.34899328859060402</v>
      </c>
    </row>
    <row r="135" spans="1:18" ht="16.5" customHeight="1">
      <c r="A135" s="16">
        <v>120</v>
      </c>
      <c r="B135" s="17" t="s">
        <v>25</v>
      </c>
      <c r="C135" s="16">
        <v>840</v>
      </c>
      <c r="D135" s="18" t="s">
        <v>152</v>
      </c>
      <c r="E135" s="19">
        <v>93</v>
      </c>
      <c r="F135" s="20">
        <v>128</v>
      </c>
      <c r="G135" s="20">
        <v>148</v>
      </c>
      <c r="H135" s="21">
        <v>276</v>
      </c>
      <c r="I135" s="19">
        <v>0</v>
      </c>
      <c r="J135" s="20">
        <v>0</v>
      </c>
      <c r="K135" s="20">
        <v>1</v>
      </c>
      <c r="L135" s="21">
        <v>1</v>
      </c>
      <c r="M135" s="22">
        <v>17</v>
      </c>
      <c r="N135" s="23">
        <v>6.1594202898550728E-2</v>
      </c>
      <c r="O135" s="24">
        <v>167</v>
      </c>
      <c r="P135" s="23">
        <v>0.60507246376811596</v>
      </c>
      <c r="Q135" s="24">
        <v>92</v>
      </c>
      <c r="R135" s="25">
        <v>0.33333333333333331</v>
      </c>
    </row>
    <row r="136" spans="1:18" ht="16.5" customHeight="1">
      <c r="A136" s="16">
        <v>120</v>
      </c>
      <c r="B136" s="17" t="s">
        <v>25</v>
      </c>
      <c r="C136" s="16">
        <v>850</v>
      </c>
      <c r="D136" s="18" t="s">
        <v>153</v>
      </c>
      <c r="E136" s="19">
        <v>12</v>
      </c>
      <c r="F136" s="20">
        <v>13</v>
      </c>
      <c r="G136" s="20">
        <v>16</v>
      </c>
      <c r="H136" s="21">
        <v>29</v>
      </c>
      <c r="I136" s="19">
        <v>-1</v>
      </c>
      <c r="J136" s="20">
        <v>0</v>
      </c>
      <c r="K136" s="20">
        <v>-1</v>
      </c>
      <c r="L136" s="21">
        <v>-1</v>
      </c>
      <c r="M136" s="22">
        <v>0</v>
      </c>
      <c r="N136" s="23">
        <v>0</v>
      </c>
      <c r="O136" s="24">
        <v>16</v>
      </c>
      <c r="P136" s="23">
        <v>0.55172413793103448</v>
      </c>
      <c r="Q136" s="24">
        <v>13</v>
      </c>
      <c r="R136" s="25">
        <v>0.44827586206896552</v>
      </c>
    </row>
    <row r="137" spans="1:18" ht="16.5" customHeight="1">
      <c r="A137" s="16">
        <v>120</v>
      </c>
      <c r="B137" s="17" t="s">
        <v>25</v>
      </c>
      <c r="C137" s="16">
        <v>860</v>
      </c>
      <c r="D137" s="18" t="s">
        <v>154</v>
      </c>
      <c r="E137" s="19">
        <v>136</v>
      </c>
      <c r="F137" s="20">
        <v>203</v>
      </c>
      <c r="G137" s="20">
        <v>204</v>
      </c>
      <c r="H137" s="21">
        <v>407</v>
      </c>
      <c r="I137" s="19">
        <v>0</v>
      </c>
      <c r="J137" s="20">
        <v>0</v>
      </c>
      <c r="K137" s="20">
        <v>0</v>
      </c>
      <c r="L137" s="21">
        <v>0</v>
      </c>
      <c r="M137" s="22">
        <v>37</v>
      </c>
      <c r="N137" s="23">
        <v>9.0909090909090912E-2</v>
      </c>
      <c r="O137" s="24">
        <v>219</v>
      </c>
      <c r="P137" s="23">
        <v>0.53808353808353804</v>
      </c>
      <c r="Q137" s="24">
        <v>151</v>
      </c>
      <c r="R137" s="25">
        <v>0.37100737100737102</v>
      </c>
    </row>
    <row r="138" spans="1:18" ht="16.5" customHeight="1">
      <c r="A138" s="16">
        <v>120</v>
      </c>
      <c r="B138" s="17" t="s">
        <v>25</v>
      </c>
      <c r="C138" s="16">
        <v>870</v>
      </c>
      <c r="D138" s="18" t="s">
        <v>155</v>
      </c>
      <c r="E138" s="19">
        <v>60</v>
      </c>
      <c r="F138" s="20">
        <v>87</v>
      </c>
      <c r="G138" s="20">
        <v>92</v>
      </c>
      <c r="H138" s="21">
        <v>179</v>
      </c>
      <c r="I138" s="19">
        <v>0</v>
      </c>
      <c r="J138" s="20">
        <v>1</v>
      </c>
      <c r="K138" s="20">
        <v>0</v>
      </c>
      <c r="L138" s="21">
        <v>1</v>
      </c>
      <c r="M138" s="22">
        <v>18</v>
      </c>
      <c r="N138" s="23">
        <v>0.1005586592178771</v>
      </c>
      <c r="O138" s="24">
        <v>109</v>
      </c>
      <c r="P138" s="23">
        <v>0.60893854748603349</v>
      </c>
      <c r="Q138" s="24">
        <v>52</v>
      </c>
      <c r="R138" s="25">
        <v>0.29050279329608941</v>
      </c>
    </row>
    <row r="139" spans="1:18" ht="16.5" customHeight="1">
      <c r="A139" s="16">
        <v>120</v>
      </c>
      <c r="B139" s="17" t="s">
        <v>25</v>
      </c>
      <c r="C139" s="16">
        <v>880</v>
      </c>
      <c r="D139" s="18" t="s">
        <v>156</v>
      </c>
      <c r="E139" s="19">
        <v>98</v>
      </c>
      <c r="F139" s="20">
        <v>134</v>
      </c>
      <c r="G139" s="20">
        <v>124</v>
      </c>
      <c r="H139" s="21">
        <v>258</v>
      </c>
      <c r="I139" s="19">
        <v>0</v>
      </c>
      <c r="J139" s="20">
        <v>-1</v>
      </c>
      <c r="K139" s="20">
        <v>-1</v>
      </c>
      <c r="L139" s="21">
        <v>-2</v>
      </c>
      <c r="M139" s="22">
        <v>21</v>
      </c>
      <c r="N139" s="23">
        <v>8.1395348837209308E-2</v>
      </c>
      <c r="O139" s="24">
        <v>141</v>
      </c>
      <c r="P139" s="23">
        <v>0.54651162790697672</v>
      </c>
      <c r="Q139" s="24">
        <v>96</v>
      </c>
      <c r="R139" s="25">
        <v>0.37209302325581395</v>
      </c>
    </row>
    <row r="140" spans="1:18" ht="16.5" customHeight="1">
      <c r="A140" s="16">
        <v>120</v>
      </c>
      <c r="B140" s="17" t="s">
        <v>25</v>
      </c>
      <c r="C140" s="16">
        <v>890</v>
      </c>
      <c r="D140" s="18" t="s">
        <v>157</v>
      </c>
      <c r="E140" s="19">
        <v>52</v>
      </c>
      <c r="F140" s="20">
        <v>79</v>
      </c>
      <c r="G140" s="20">
        <v>80</v>
      </c>
      <c r="H140" s="21">
        <v>159</v>
      </c>
      <c r="I140" s="19">
        <v>0</v>
      </c>
      <c r="J140" s="20">
        <v>-2</v>
      </c>
      <c r="K140" s="20">
        <v>0</v>
      </c>
      <c r="L140" s="21">
        <v>-2</v>
      </c>
      <c r="M140" s="22">
        <v>14</v>
      </c>
      <c r="N140" s="23">
        <v>8.8050314465408799E-2</v>
      </c>
      <c r="O140" s="24">
        <v>91</v>
      </c>
      <c r="P140" s="23">
        <v>0.57232704402515722</v>
      </c>
      <c r="Q140" s="24">
        <v>54</v>
      </c>
      <c r="R140" s="25">
        <v>0.33962264150943394</v>
      </c>
    </row>
    <row r="141" spans="1:18" ht="16.5" customHeight="1">
      <c r="A141" s="16">
        <v>120</v>
      </c>
      <c r="B141" s="17" t="s">
        <v>25</v>
      </c>
      <c r="C141" s="16">
        <v>900</v>
      </c>
      <c r="D141" s="18" t="s">
        <v>158</v>
      </c>
      <c r="E141" s="19">
        <v>67</v>
      </c>
      <c r="F141" s="20">
        <v>106</v>
      </c>
      <c r="G141" s="20">
        <v>99</v>
      </c>
      <c r="H141" s="21">
        <v>205</v>
      </c>
      <c r="I141" s="19">
        <v>-1</v>
      </c>
      <c r="J141" s="20">
        <v>1</v>
      </c>
      <c r="K141" s="20">
        <v>1</v>
      </c>
      <c r="L141" s="21">
        <v>2</v>
      </c>
      <c r="M141" s="22">
        <v>16</v>
      </c>
      <c r="N141" s="23">
        <v>7.8048780487804878E-2</v>
      </c>
      <c r="O141" s="24">
        <v>125</v>
      </c>
      <c r="P141" s="23">
        <v>0.6097560975609756</v>
      </c>
      <c r="Q141" s="24">
        <v>64</v>
      </c>
      <c r="R141" s="25">
        <v>0.31219512195121951</v>
      </c>
    </row>
    <row r="142" spans="1:18" ht="16.5" customHeight="1">
      <c r="A142" s="16">
        <v>120</v>
      </c>
      <c r="B142" s="17" t="s">
        <v>25</v>
      </c>
      <c r="C142" s="16">
        <v>910</v>
      </c>
      <c r="D142" s="18" t="s">
        <v>159</v>
      </c>
      <c r="E142" s="19">
        <v>60</v>
      </c>
      <c r="F142" s="20">
        <v>82</v>
      </c>
      <c r="G142" s="20">
        <v>79</v>
      </c>
      <c r="H142" s="21">
        <v>161</v>
      </c>
      <c r="I142" s="19">
        <v>1</v>
      </c>
      <c r="J142" s="20">
        <v>1</v>
      </c>
      <c r="K142" s="20">
        <v>0</v>
      </c>
      <c r="L142" s="21">
        <v>1</v>
      </c>
      <c r="M142" s="22">
        <v>15</v>
      </c>
      <c r="N142" s="23">
        <v>9.3167701863354033E-2</v>
      </c>
      <c r="O142" s="24">
        <v>98</v>
      </c>
      <c r="P142" s="23">
        <v>0.60869565217391308</v>
      </c>
      <c r="Q142" s="24">
        <v>48</v>
      </c>
      <c r="R142" s="25">
        <v>0.29813664596273293</v>
      </c>
    </row>
    <row r="143" spans="1:18" ht="16.5" customHeight="1">
      <c r="A143" s="16">
        <v>120</v>
      </c>
      <c r="B143" s="17" t="s">
        <v>25</v>
      </c>
      <c r="C143" s="16">
        <v>920</v>
      </c>
      <c r="D143" s="18" t="s">
        <v>160</v>
      </c>
      <c r="E143" s="19">
        <v>77</v>
      </c>
      <c r="F143" s="20">
        <v>113</v>
      </c>
      <c r="G143" s="20">
        <v>112</v>
      </c>
      <c r="H143" s="21">
        <v>225</v>
      </c>
      <c r="I143" s="19">
        <v>0</v>
      </c>
      <c r="J143" s="20">
        <v>-1</v>
      </c>
      <c r="K143" s="20">
        <v>0</v>
      </c>
      <c r="L143" s="21">
        <v>-1</v>
      </c>
      <c r="M143" s="22">
        <v>13</v>
      </c>
      <c r="N143" s="23">
        <v>5.7777777777777775E-2</v>
      </c>
      <c r="O143" s="24">
        <v>128</v>
      </c>
      <c r="P143" s="23">
        <v>0.56888888888888889</v>
      </c>
      <c r="Q143" s="24">
        <v>84</v>
      </c>
      <c r="R143" s="25">
        <v>0.37333333333333335</v>
      </c>
    </row>
    <row r="144" spans="1:18" ht="16.5" customHeight="1">
      <c r="A144" s="16">
        <v>120</v>
      </c>
      <c r="B144" s="17" t="s">
        <v>25</v>
      </c>
      <c r="C144" s="16">
        <v>930</v>
      </c>
      <c r="D144" s="18" t="s">
        <v>161</v>
      </c>
      <c r="E144" s="19">
        <v>43</v>
      </c>
      <c r="F144" s="20">
        <v>62</v>
      </c>
      <c r="G144" s="20">
        <v>61</v>
      </c>
      <c r="H144" s="21">
        <v>123</v>
      </c>
      <c r="I144" s="19">
        <v>-1</v>
      </c>
      <c r="J144" s="20">
        <v>-1</v>
      </c>
      <c r="K144" s="20">
        <v>0</v>
      </c>
      <c r="L144" s="21">
        <v>-1</v>
      </c>
      <c r="M144" s="22">
        <v>5</v>
      </c>
      <c r="N144" s="23">
        <v>4.065040650406504E-2</v>
      </c>
      <c r="O144" s="24">
        <v>73</v>
      </c>
      <c r="P144" s="23">
        <v>0.5934959349593496</v>
      </c>
      <c r="Q144" s="24">
        <v>45</v>
      </c>
      <c r="R144" s="25">
        <v>0.36585365853658536</v>
      </c>
    </row>
    <row r="145" spans="1:18" ht="16.5" customHeight="1">
      <c r="A145" s="16"/>
      <c r="B145" s="17" t="s">
        <v>182</v>
      </c>
      <c r="C145" s="16"/>
      <c r="D145" s="18"/>
      <c r="E145" s="19">
        <f>SUM(E129:E144)</f>
        <v>1480</v>
      </c>
      <c r="F145" s="20">
        <f>SUM(F129:F144)</f>
        <v>2144</v>
      </c>
      <c r="G145" s="20">
        <f>SUM(G129:G144)</f>
        <v>2160</v>
      </c>
      <c r="H145" s="21">
        <f>SUM(H129:H144)</f>
        <v>4304</v>
      </c>
      <c r="I145" s="19">
        <f>SUM(I129:I144)</f>
        <v>-1</v>
      </c>
      <c r="J145" s="20">
        <f>SUM(J129:J144)</f>
        <v>-4</v>
      </c>
      <c r="K145" s="20">
        <f>SUM(K129:K144)</f>
        <v>0</v>
      </c>
      <c r="L145" s="21">
        <f>SUM(L129:L144)</f>
        <v>-4</v>
      </c>
      <c r="M145" s="22">
        <f>SUM(M129:M144)</f>
        <v>402</v>
      </c>
      <c r="N145" s="23">
        <f>M145/H145</f>
        <v>9.3401486988847579E-2</v>
      </c>
      <c r="O145" s="24">
        <f>SUM(O129:O144)</f>
        <v>2638</v>
      </c>
      <c r="P145" s="23">
        <f>O145/H145</f>
        <v>0.61291821561338289</v>
      </c>
      <c r="Q145" s="24">
        <f>SUM(Q129:Q144)</f>
        <v>1264</v>
      </c>
      <c r="R145" s="25">
        <f>Q145/H145</f>
        <v>0.29368029739776952</v>
      </c>
    </row>
    <row r="146" spans="1:18" ht="16.5" customHeight="1">
      <c r="A146" s="16">
        <v>130</v>
      </c>
      <c r="B146" s="17" t="s">
        <v>26</v>
      </c>
      <c r="C146" s="16">
        <v>940</v>
      </c>
      <c r="D146" s="18" t="s">
        <v>162</v>
      </c>
      <c r="E146" s="19">
        <v>395</v>
      </c>
      <c r="F146" s="20">
        <v>580</v>
      </c>
      <c r="G146" s="20">
        <v>606</v>
      </c>
      <c r="H146" s="21">
        <v>1186</v>
      </c>
      <c r="I146" s="19">
        <v>1</v>
      </c>
      <c r="J146" s="20">
        <v>-2</v>
      </c>
      <c r="K146" s="20">
        <v>5</v>
      </c>
      <c r="L146" s="21">
        <v>3</v>
      </c>
      <c r="M146" s="22">
        <v>171</v>
      </c>
      <c r="N146" s="23">
        <v>0.14418212478920742</v>
      </c>
      <c r="O146" s="24">
        <v>853</v>
      </c>
      <c r="P146" s="23">
        <v>0.7192242833052277</v>
      </c>
      <c r="Q146" s="24">
        <v>162</v>
      </c>
      <c r="R146" s="25">
        <v>0.13659359190556492</v>
      </c>
    </row>
    <row r="147" spans="1:18" ht="16.5" customHeight="1">
      <c r="A147" s="16">
        <v>130</v>
      </c>
      <c r="B147" s="17" t="s">
        <v>26</v>
      </c>
      <c r="C147" s="16">
        <v>941</v>
      </c>
      <c r="D147" s="18" t="s">
        <v>163</v>
      </c>
      <c r="E147" s="19">
        <v>378</v>
      </c>
      <c r="F147" s="20">
        <v>505</v>
      </c>
      <c r="G147" s="20">
        <v>554</v>
      </c>
      <c r="H147" s="21">
        <v>1059</v>
      </c>
      <c r="I147" s="19">
        <v>-1</v>
      </c>
      <c r="J147" s="20">
        <v>-3</v>
      </c>
      <c r="K147" s="20">
        <v>0</v>
      </c>
      <c r="L147" s="21">
        <v>-3</v>
      </c>
      <c r="M147" s="22">
        <v>113</v>
      </c>
      <c r="N147" s="23">
        <v>0.10670443814919736</v>
      </c>
      <c r="O147" s="24">
        <v>732</v>
      </c>
      <c r="P147" s="23">
        <v>0.69121813031161472</v>
      </c>
      <c r="Q147" s="24">
        <v>214</v>
      </c>
      <c r="R147" s="25">
        <v>0.20207743153918792</v>
      </c>
    </row>
    <row r="148" spans="1:18" ht="16.5" customHeight="1">
      <c r="A148" s="16">
        <v>130</v>
      </c>
      <c r="B148" s="17" t="s">
        <v>26</v>
      </c>
      <c r="C148" s="16">
        <v>942</v>
      </c>
      <c r="D148" s="18" t="s">
        <v>164</v>
      </c>
      <c r="E148" s="19">
        <v>303</v>
      </c>
      <c r="F148" s="20">
        <v>433</v>
      </c>
      <c r="G148" s="20">
        <v>449</v>
      </c>
      <c r="H148" s="21">
        <v>882</v>
      </c>
      <c r="I148" s="19">
        <v>1</v>
      </c>
      <c r="J148" s="20">
        <v>4</v>
      </c>
      <c r="K148" s="20">
        <v>1</v>
      </c>
      <c r="L148" s="21">
        <v>5</v>
      </c>
      <c r="M148" s="22">
        <v>64</v>
      </c>
      <c r="N148" s="23">
        <v>7.2562358276643993E-2</v>
      </c>
      <c r="O148" s="24">
        <v>688</v>
      </c>
      <c r="P148" s="23">
        <v>0.78004535147392295</v>
      </c>
      <c r="Q148" s="24">
        <v>130</v>
      </c>
      <c r="R148" s="25">
        <v>0.14739229024943309</v>
      </c>
    </row>
    <row r="149" spans="1:18" ht="16.5" customHeight="1">
      <c r="A149" s="16">
        <v>130</v>
      </c>
      <c r="B149" s="17" t="s">
        <v>26</v>
      </c>
      <c r="C149" s="16">
        <v>943</v>
      </c>
      <c r="D149" s="18" t="s">
        <v>165</v>
      </c>
      <c r="E149" s="19">
        <v>371</v>
      </c>
      <c r="F149" s="20">
        <v>528</v>
      </c>
      <c r="G149" s="20">
        <v>582</v>
      </c>
      <c r="H149" s="21">
        <v>1110</v>
      </c>
      <c r="I149" s="19">
        <v>0</v>
      </c>
      <c r="J149" s="20">
        <v>-1</v>
      </c>
      <c r="K149" s="20">
        <v>-1</v>
      </c>
      <c r="L149" s="21">
        <v>-2</v>
      </c>
      <c r="M149" s="22">
        <v>106</v>
      </c>
      <c r="N149" s="23">
        <v>9.5495495495495492E-2</v>
      </c>
      <c r="O149" s="24">
        <v>837</v>
      </c>
      <c r="P149" s="23">
        <v>0.75405405405405401</v>
      </c>
      <c r="Q149" s="24">
        <v>167</v>
      </c>
      <c r="R149" s="25">
        <v>0.15045045045045044</v>
      </c>
    </row>
    <row r="150" spans="1:18" ht="16.5" customHeight="1">
      <c r="A150" s="16">
        <v>130</v>
      </c>
      <c r="B150" s="17" t="s">
        <v>26</v>
      </c>
      <c r="C150" s="16">
        <v>944</v>
      </c>
      <c r="D150" s="18" t="s">
        <v>166</v>
      </c>
      <c r="E150" s="19">
        <v>342</v>
      </c>
      <c r="F150" s="20">
        <v>526</v>
      </c>
      <c r="G150" s="20">
        <v>576</v>
      </c>
      <c r="H150" s="21">
        <v>1102</v>
      </c>
      <c r="I150" s="19">
        <v>0</v>
      </c>
      <c r="J150" s="20">
        <v>0</v>
      </c>
      <c r="K150" s="20">
        <v>-2</v>
      </c>
      <c r="L150" s="21">
        <v>-2</v>
      </c>
      <c r="M150" s="22">
        <v>108</v>
      </c>
      <c r="N150" s="23">
        <v>9.8003629764065334E-2</v>
      </c>
      <c r="O150" s="24">
        <v>870</v>
      </c>
      <c r="P150" s="23">
        <v>0.78947368421052633</v>
      </c>
      <c r="Q150" s="24">
        <v>124</v>
      </c>
      <c r="R150" s="25">
        <v>0.11252268602540835</v>
      </c>
    </row>
    <row r="151" spans="1:18" ht="16.5" customHeight="1">
      <c r="A151" s="16"/>
      <c r="B151" s="17" t="s">
        <v>182</v>
      </c>
      <c r="C151" s="16"/>
      <c r="D151" s="18"/>
      <c r="E151" s="19">
        <f>SUM(E146:E150)</f>
        <v>1789</v>
      </c>
      <c r="F151" s="20">
        <f>SUM(F146:F150)</f>
        <v>2572</v>
      </c>
      <c r="G151" s="20">
        <f>SUM(G146:G150)</f>
        <v>2767</v>
      </c>
      <c r="H151" s="21">
        <f>SUM(H146:H150)</f>
        <v>5339</v>
      </c>
      <c r="I151" s="19">
        <f>SUM(I146:I150)</f>
        <v>1</v>
      </c>
      <c r="J151" s="20">
        <f>SUM(J146:J150)</f>
        <v>-2</v>
      </c>
      <c r="K151" s="20">
        <f>SUM(K146:K150)</f>
        <v>3</v>
      </c>
      <c r="L151" s="21">
        <f>SUM(L146:L150)</f>
        <v>1</v>
      </c>
      <c r="M151" s="22">
        <f>SUM(M146:M150)</f>
        <v>562</v>
      </c>
      <c r="N151" s="23">
        <f>M151/H151</f>
        <v>0.10526315789473684</v>
      </c>
      <c r="O151" s="24">
        <f>SUM(O146:O150)</f>
        <v>3980</v>
      </c>
      <c r="P151" s="23">
        <f>O151/H151</f>
        <v>0.74545795092713996</v>
      </c>
      <c r="Q151" s="24">
        <f>SUM(Q146:Q150)</f>
        <v>797</v>
      </c>
      <c r="R151" s="25">
        <f>Q151/H151</f>
        <v>0.14927889117812324</v>
      </c>
    </row>
    <row r="152" spans="1:18" ht="16.5" customHeight="1">
      <c r="A152" s="16">
        <v>140</v>
      </c>
      <c r="B152" s="17" t="s">
        <v>27</v>
      </c>
      <c r="C152" s="16">
        <v>950</v>
      </c>
      <c r="D152" s="18" t="s">
        <v>167</v>
      </c>
      <c r="E152" s="19">
        <v>256</v>
      </c>
      <c r="F152" s="20">
        <v>357</v>
      </c>
      <c r="G152" s="20">
        <v>348</v>
      </c>
      <c r="H152" s="21">
        <v>705</v>
      </c>
      <c r="I152" s="19">
        <v>1</v>
      </c>
      <c r="J152" s="20">
        <v>2</v>
      </c>
      <c r="K152" s="20">
        <v>1</v>
      </c>
      <c r="L152" s="21">
        <v>3</v>
      </c>
      <c r="M152" s="22">
        <v>52</v>
      </c>
      <c r="N152" s="23">
        <v>7.3758865248226946E-2</v>
      </c>
      <c r="O152" s="24">
        <v>524</v>
      </c>
      <c r="P152" s="23">
        <v>0.74326241134751769</v>
      </c>
      <c r="Q152" s="24">
        <v>129</v>
      </c>
      <c r="R152" s="25">
        <v>0.18297872340425531</v>
      </c>
    </row>
    <row r="153" spans="1:18" ht="16.5" customHeight="1">
      <c r="A153" s="16">
        <v>140</v>
      </c>
      <c r="B153" s="17" t="s">
        <v>27</v>
      </c>
      <c r="C153" s="16">
        <v>951</v>
      </c>
      <c r="D153" s="18" t="s">
        <v>168</v>
      </c>
      <c r="E153" s="19">
        <v>259</v>
      </c>
      <c r="F153" s="20">
        <v>355</v>
      </c>
      <c r="G153" s="20">
        <v>366</v>
      </c>
      <c r="H153" s="21">
        <v>721</v>
      </c>
      <c r="I153" s="19">
        <v>-1</v>
      </c>
      <c r="J153" s="20">
        <v>1</v>
      </c>
      <c r="K153" s="20">
        <v>2</v>
      </c>
      <c r="L153" s="21">
        <v>3</v>
      </c>
      <c r="M153" s="22">
        <v>56</v>
      </c>
      <c r="N153" s="23">
        <v>7.7669902912621352E-2</v>
      </c>
      <c r="O153" s="24">
        <v>530</v>
      </c>
      <c r="P153" s="23">
        <v>0.73509015256588073</v>
      </c>
      <c r="Q153" s="24">
        <v>135</v>
      </c>
      <c r="R153" s="25">
        <v>0.18723994452149792</v>
      </c>
    </row>
    <row r="154" spans="1:18" ht="16.5" customHeight="1">
      <c r="A154" s="16">
        <v>140</v>
      </c>
      <c r="B154" s="17" t="s">
        <v>27</v>
      </c>
      <c r="C154" s="16">
        <v>952</v>
      </c>
      <c r="D154" s="18" t="s">
        <v>169</v>
      </c>
      <c r="E154" s="19">
        <v>171</v>
      </c>
      <c r="F154" s="20">
        <v>262</v>
      </c>
      <c r="G154" s="20">
        <v>264</v>
      </c>
      <c r="H154" s="21">
        <v>526</v>
      </c>
      <c r="I154" s="19">
        <v>2</v>
      </c>
      <c r="J154" s="20">
        <v>2</v>
      </c>
      <c r="K154" s="20">
        <v>4</v>
      </c>
      <c r="L154" s="21">
        <v>6</v>
      </c>
      <c r="M154" s="22">
        <v>116</v>
      </c>
      <c r="N154" s="23">
        <v>0.22053231939163498</v>
      </c>
      <c r="O154" s="24">
        <v>380</v>
      </c>
      <c r="P154" s="23">
        <v>0.72243346007604559</v>
      </c>
      <c r="Q154" s="24">
        <v>30</v>
      </c>
      <c r="R154" s="25">
        <v>5.7034220532319393E-2</v>
      </c>
    </row>
    <row r="155" spans="1:18" ht="16.5" customHeight="1">
      <c r="A155" s="16">
        <v>140</v>
      </c>
      <c r="B155" s="17" t="s">
        <v>27</v>
      </c>
      <c r="C155" s="16">
        <v>953</v>
      </c>
      <c r="D155" s="18" t="s">
        <v>170</v>
      </c>
      <c r="E155" s="19">
        <v>315</v>
      </c>
      <c r="F155" s="20">
        <v>469</v>
      </c>
      <c r="G155" s="20">
        <v>480</v>
      </c>
      <c r="H155" s="21">
        <v>949</v>
      </c>
      <c r="I155" s="19">
        <v>2</v>
      </c>
      <c r="J155" s="20">
        <v>4</v>
      </c>
      <c r="K155" s="20">
        <v>5</v>
      </c>
      <c r="L155" s="21">
        <v>9</v>
      </c>
      <c r="M155" s="22">
        <v>128</v>
      </c>
      <c r="N155" s="23">
        <v>0.13487881981032665</v>
      </c>
      <c r="O155" s="24">
        <v>710</v>
      </c>
      <c r="P155" s="23">
        <v>0.74815595363540566</v>
      </c>
      <c r="Q155" s="24">
        <v>111</v>
      </c>
      <c r="R155" s="25">
        <v>0.11696522655426765</v>
      </c>
    </row>
    <row r="156" spans="1:18" ht="16.5" customHeight="1">
      <c r="A156" s="16"/>
      <c r="B156" s="17" t="s">
        <v>182</v>
      </c>
      <c r="C156" s="16"/>
      <c r="D156" s="18"/>
      <c r="E156" s="19">
        <f>SUM(E152:E155)</f>
        <v>1001</v>
      </c>
      <c r="F156" s="20">
        <f>SUM(F152:F155)</f>
        <v>1443</v>
      </c>
      <c r="G156" s="20">
        <f>SUM(G152:G155)</f>
        <v>1458</v>
      </c>
      <c r="H156" s="21">
        <f>SUM(H152:H155)</f>
        <v>2901</v>
      </c>
      <c r="I156" s="19">
        <f>SUM(I152:I155)</f>
        <v>4</v>
      </c>
      <c r="J156" s="20">
        <f>SUM(J152:J155)</f>
        <v>9</v>
      </c>
      <c r="K156" s="20">
        <f>SUM(K152:K155)</f>
        <v>12</v>
      </c>
      <c r="L156" s="21">
        <f>SUM(L152:L155)</f>
        <v>21</v>
      </c>
      <c r="M156" s="22">
        <f>SUM(M152:M155)</f>
        <v>352</v>
      </c>
      <c r="N156" s="23">
        <f>M156/H156</f>
        <v>0.12133746983798691</v>
      </c>
      <c r="O156" s="24">
        <f>SUM(O152:O155)</f>
        <v>2144</v>
      </c>
      <c r="P156" s="23">
        <f>O156/H156</f>
        <v>0.73905549810410198</v>
      </c>
      <c r="Q156" s="24">
        <f>SUM(Q152:Q155)</f>
        <v>405</v>
      </c>
      <c r="R156" s="25">
        <f>Q156/H156</f>
        <v>0.13960703205791106</v>
      </c>
    </row>
    <row r="157" spans="1:18" ht="16.5" customHeight="1">
      <c r="A157" s="16">
        <v>150</v>
      </c>
      <c r="B157" s="17" t="s">
        <v>28</v>
      </c>
      <c r="C157" s="16">
        <v>956</v>
      </c>
      <c r="D157" s="18" t="s">
        <v>171</v>
      </c>
      <c r="E157" s="19">
        <v>194</v>
      </c>
      <c r="F157" s="20">
        <v>305</v>
      </c>
      <c r="G157" s="20">
        <v>308</v>
      </c>
      <c r="H157" s="21">
        <v>613</v>
      </c>
      <c r="I157" s="19">
        <v>0</v>
      </c>
      <c r="J157" s="20">
        <v>-1</v>
      </c>
      <c r="K157" s="20">
        <v>1</v>
      </c>
      <c r="L157" s="21">
        <v>0</v>
      </c>
      <c r="M157" s="22">
        <v>207</v>
      </c>
      <c r="N157" s="23">
        <v>0.33768352365415988</v>
      </c>
      <c r="O157" s="24">
        <v>395</v>
      </c>
      <c r="P157" s="23">
        <v>0.64437194127243069</v>
      </c>
      <c r="Q157" s="24">
        <v>11</v>
      </c>
      <c r="R157" s="25">
        <v>1.794453507340946E-2</v>
      </c>
    </row>
    <row r="158" spans="1:18" ht="16.5" customHeight="1">
      <c r="A158" s="16"/>
      <c r="B158" s="17" t="s">
        <v>182</v>
      </c>
      <c r="C158" s="16"/>
      <c r="D158" s="18"/>
      <c r="E158" s="19">
        <v>194</v>
      </c>
      <c r="F158" s="20">
        <v>305</v>
      </c>
      <c r="G158" s="20">
        <v>308</v>
      </c>
      <c r="H158" s="21">
        <v>613</v>
      </c>
      <c r="I158" s="19">
        <v>0</v>
      </c>
      <c r="J158" s="20">
        <v>-1</v>
      </c>
      <c r="K158" s="20">
        <v>1</v>
      </c>
      <c r="L158" s="21">
        <v>0</v>
      </c>
      <c r="M158" s="22">
        <v>207</v>
      </c>
      <c r="N158" s="23">
        <v>0.33768352365415988</v>
      </c>
      <c r="O158" s="24">
        <v>395</v>
      </c>
      <c r="P158" s="23">
        <v>0.64437194127243069</v>
      </c>
      <c r="Q158" s="24">
        <v>11</v>
      </c>
      <c r="R158" s="25">
        <v>1.794453507340946E-2</v>
      </c>
    </row>
    <row r="159" spans="1:18" ht="16.5" customHeight="1">
      <c r="A159" s="16">
        <v>160</v>
      </c>
      <c r="B159" s="17" t="s">
        <v>29</v>
      </c>
      <c r="C159" s="16">
        <v>961</v>
      </c>
      <c r="D159" s="18" t="s">
        <v>172</v>
      </c>
      <c r="E159" s="19">
        <v>212</v>
      </c>
      <c r="F159" s="20">
        <v>289</v>
      </c>
      <c r="G159" s="20">
        <v>297</v>
      </c>
      <c r="H159" s="21">
        <v>586</v>
      </c>
      <c r="I159" s="19">
        <v>1</v>
      </c>
      <c r="J159" s="20">
        <v>2</v>
      </c>
      <c r="K159" s="20">
        <v>2</v>
      </c>
      <c r="L159" s="21">
        <v>4</v>
      </c>
      <c r="M159" s="22">
        <v>47</v>
      </c>
      <c r="N159" s="23">
        <v>8.0204778156996587E-2</v>
      </c>
      <c r="O159" s="24">
        <v>410</v>
      </c>
      <c r="P159" s="23">
        <v>0.69965870307167233</v>
      </c>
      <c r="Q159" s="24">
        <v>129</v>
      </c>
      <c r="R159" s="25">
        <v>0.22013651877133106</v>
      </c>
    </row>
    <row r="160" spans="1:18" ht="16.5" customHeight="1">
      <c r="A160" s="16">
        <v>160</v>
      </c>
      <c r="B160" s="17" t="s">
        <v>29</v>
      </c>
      <c r="C160" s="16">
        <v>962</v>
      </c>
      <c r="D160" s="18" t="s">
        <v>173</v>
      </c>
      <c r="E160" s="19">
        <v>302</v>
      </c>
      <c r="F160" s="20">
        <v>431</v>
      </c>
      <c r="G160" s="20">
        <v>456</v>
      </c>
      <c r="H160" s="21">
        <v>887</v>
      </c>
      <c r="I160" s="19">
        <v>-1</v>
      </c>
      <c r="J160" s="20">
        <v>-2</v>
      </c>
      <c r="K160" s="20">
        <v>0</v>
      </c>
      <c r="L160" s="21">
        <v>-2</v>
      </c>
      <c r="M160" s="22">
        <v>118</v>
      </c>
      <c r="N160" s="23">
        <v>0.13303269447576099</v>
      </c>
      <c r="O160" s="24">
        <v>624</v>
      </c>
      <c r="P160" s="23">
        <v>0.70349492671927849</v>
      </c>
      <c r="Q160" s="24">
        <v>145</v>
      </c>
      <c r="R160" s="25">
        <v>0.16347237880496054</v>
      </c>
    </row>
    <row r="161" spans="1:18" ht="16.5" customHeight="1">
      <c r="A161" s="16">
        <v>160</v>
      </c>
      <c r="B161" s="17" t="s">
        <v>29</v>
      </c>
      <c r="C161" s="16">
        <v>963</v>
      </c>
      <c r="D161" s="18" t="s">
        <v>174</v>
      </c>
      <c r="E161" s="19">
        <v>190</v>
      </c>
      <c r="F161" s="20">
        <v>320</v>
      </c>
      <c r="G161" s="20">
        <v>292</v>
      </c>
      <c r="H161" s="21">
        <v>612</v>
      </c>
      <c r="I161" s="19">
        <v>2</v>
      </c>
      <c r="J161" s="20">
        <v>2</v>
      </c>
      <c r="K161" s="20">
        <v>2</v>
      </c>
      <c r="L161" s="21">
        <v>4</v>
      </c>
      <c r="M161" s="22">
        <v>113</v>
      </c>
      <c r="N161" s="23">
        <v>0.184640522875817</v>
      </c>
      <c r="O161" s="24">
        <v>436</v>
      </c>
      <c r="P161" s="23">
        <v>0.71241830065359479</v>
      </c>
      <c r="Q161" s="24">
        <v>63</v>
      </c>
      <c r="R161" s="25">
        <v>0.10294117647058823</v>
      </c>
    </row>
    <row r="162" spans="1:18" ht="16.5" customHeight="1">
      <c r="A162" s="16">
        <v>160</v>
      </c>
      <c r="B162" s="17" t="s">
        <v>29</v>
      </c>
      <c r="C162" s="16">
        <v>964</v>
      </c>
      <c r="D162" s="18" t="s">
        <v>175</v>
      </c>
      <c r="E162" s="19">
        <v>284</v>
      </c>
      <c r="F162" s="20">
        <v>416</v>
      </c>
      <c r="G162" s="20">
        <v>399</v>
      </c>
      <c r="H162" s="21">
        <v>815</v>
      </c>
      <c r="I162" s="19">
        <v>0</v>
      </c>
      <c r="J162" s="20">
        <v>0</v>
      </c>
      <c r="K162" s="20">
        <v>-1</v>
      </c>
      <c r="L162" s="21">
        <v>-1</v>
      </c>
      <c r="M162" s="22">
        <v>111</v>
      </c>
      <c r="N162" s="23">
        <v>0.1361963190184049</v>
      </c>
      <c r="O162" s="24">
        <v>540</v>
      </c>
      <c r="P162" s="23">
        <v>0.66257668711656437</v>
      </c>
      <c r="Q162" s="24">
        <v>164</v>
      </c>
      <c r="R162" s="25">
        <v>0.20122699386503068</v>
      </c>
    </row>
    <row r="163" spans="1:18" ht="16.5" customHeight="1">
      <c r="A163" s="16">
        <v>160</v>
      </c>
      <c r="B163" s="17" t="s">
        <v>29</v>
      </c>
      <c r="C163" s="16">
        <v>965</v>
      </c>
      <c r="D163" s="18" t="s">
        <v>176</v>
      </c>
      <c r="E163" s="19">
        <v>289</v>
      </c>
      <c r="F163" s="20">
        <v>409</v>
      </c>
      <c r="G163" s="20">
        <v>467</v>
      </c>
      <c r="H163" s="21">
        <v>876</v>
      </c>
      <c r="I163" s="19">
        <v>-1</v>
      </c>
      <c r="J163" s="20">
        <v>-3</v>
      </c>
      <c r="K163" s="20">
        <v>-3</v>
      </c>
      <c r="L163" s="21">
        <v>-6</v>
      </c>
      <c r="M163" s="22">
        <v>142</v>
      </c>
      <c r="N163" s="23">
        <v>0.16210045662100456</v>
      </c>
      <c r="O163" s="24">
        <v>609</v>
      </c>
      <c r="P163" s="23">
        <v>0.6952054794520548</v>
      </c>
      <c r="Q163" s="24">
        <v>125</v>
      </c>
      <c r="R163" s="25">
        <v>0.14269406392694065</v>
      </c>
    </row>
    <row r="164" spans="1:18" ht="16.5" customHeight="1">
      <c r="A164" s="16"/>
      <c r="B164" s="17" t="s">
        <v>182</v>
      </c>
      <c r="C164" s="16"/>
      <c r="D164" s="18"/>
      <c r="E164" s="19">
        <f>SUM(E159:E163)</f>
        <v>1277</v>
      </c>
      <c r="F164" s="20">
        <f>SUM(F159:F163)</f>
        <v>1865</v>
      </c>
      <c r="G164" s="20">
        <f>SUM(G159:G163)</f>
        <v>1911</v>
      </c>
      <c r="H164" s="21">
        <f>SUM(H159:H163)</f>
        <v>3776</v>
      </c>
      <c r="I164" s="19">
        <f>SUM(I159:I163)</f>
        <v>1</v>
      </c>
      <c r="J164" s="20">
        <f>SUM(J159:J163)</f>
        <v>-1</v>
      </c>
      <c r="K164" s="20">
        <f>SUM(K159:K163)</f>
        <v>0</v>
      </c>
      <c r="L164" s="21">
        <f>SUM(L159:L163)</f>
        <v>-1</v>
      </c>
      <c r="M164" s="22">
        <f>SUM(M159:M163)</f>
        <v>531</v>
      </c>
      <c r="N164" s="23">
        <f>M164/H164</f>
        <v>0.140625</v>
      </c>
      <c r="O164" s="24">
        <f>SUM(O159:O163)</f>
        <v>2619</v>
      </c>
      <c r="P164" s="23">
        <f>O164/H164</f>
        <v>0.69359110169491522</v>
      </c>
      <c r="Q164" s="24">
        <f>SUM(Q159:Q163)</f>
        <v>626</v>
      </c>
      <c r="R164" s="25">
        <f>Q164/H164</f>
        <v>0.16578389830508475</v>
      </c>
    </row>
    <row r="165" spans="1:18" ht="16.5" customHeight="1">
      <c r="A165" s="16">
        <v>170</v>
      </c>
      <c r="B165" s="17" t="s">
        <v>30</v>
      </c>
      <c r="C165" s="16">
        <v>971</v>
      </c>
      <c r="D165" s="18" t="s">
        <v>177</v>
      </c>
      <c r="E165" s="19">
        <v>147</v>
      </c>
      <c r="F165" s="20">
        <v>247</v>
      </c>
      <c r="G165" s="20">
        <v>238</v>
      </c>
      <c r="H165" s="21">
        <v>485</v>
      </c>
      <c r="I165" s="19">
        <v>0</v>
      </c>
      <c r="J165" s="20">
        <v>1</v>
      </c>
      <c r="K165" s="20">
        <v>-1</v>
      </c>
      <c r="L165" s="21">
        <v>0</v>
      </c>
      <c r="M165" s="22">
        <v>74</v>
      </c>
      <c r="N165" s="23">
        <v>0.15257731958762888</v>
      </c>
      <c r="O165" s="24">
        <v>379</v>
      </c>
      <c r="P165" s="23">
        <v>0.78144329896907216</v>
      </c>
      <c r="Q165" s="24">
        <v>32</v>
      </c>
      <c r="R165" s="25">
        <v>6.5979381443298971E-2</v>
      </c>
    </row>
    <row r="166" spans="1:18" ht="16.5" customHeight="1">
      <c r="A166" s="16">
        <v>170</v>
      </c>
      <c r="B166" s="17" t="s">
        <v>30</v>
      </c>
      <c r="C166" s="16">
        <v>972</v>
      </c>
      <c r="D166" s="18" t="s">
        <v>178</v>
      </c>
      <c r="E166" s="19">
        <v>130</v>
      </c>
      <c r="F166" s="20">
        <v>231</v>
      </c>
      <c r="G166" s="20">
        <v>228</v>
      </c>
      <c r="H166" s="21">
        <v>459</v>
      </c>
      <c r="I166" s="19">
        <v>0</v>
      </c>
      <c r="J166" s="20">
        <v>1</v>
      </c>
      <c r="K166" s="20">
        <v>0</v>
      </c>
      <c r="L166" s="21">
        <v>1</v>
      </c>
      <c r="M166" s="22">
        <v>140</v>
      </c>
      <c r="N166" s="23">
        <v>0.30501089324618735</v>
      </c>
      <c r="O166" s="24">
        <v>296</v>
      </c>
      <c r="P166" s="23">
        <v>0.644880174291939</v>
      </c>
      <c r="Q166" s="24">
        <v>23</v>
      </c>
      <c r="R166" s="25">
        <v>5.0108932461873638E-2</v>
      </c>
    </row>
    <row r="167" spans="1:18" ht="16.5" customHeight="1">
      <c r="A167" s="16">
        <v>170</v>
      </c>
      <c r="B167" s="17" t="s">
        <v>30</v>
      </c>
      <c r="C167" s="16">
        <v>973</v>
      </c>
      <c r="D167" s="18" t="s">
        <v>179</v>
      </c>
      <c r="E167" s="19">
        <v>182</v>
      </c>
      <c r="F167" s="20">
        <v>319</v>
      </c>
      <c r="G167" s="20">
        <v>325</v>
      </c>
      <c r="H167" s="21">
        <v>644</v>
      </c>
      <c r="I167" s="19">
        <v>-2</v>
      </c>
      <c r="J167" s="20">
        <v>-2</v>
      </c>
      <c r="K167" s="20">
        <v>0</v>
      </c>
      <c r="L167" s="21">
        <v>-2</v>
      </c>
      <c r="M167" s="22">
        <v>183</v>
      </c>
      <c r="N167" s="23">
        <v>0.28416149068322982</v>
      </c>
      <c r="O167" s="24">
        <v>439</v>
      </c>
      <c r="P167" s="23">
        <v>0.68167701863354035</v>
      </c>
      <c r="Q167" s="24">
        <v>22</v>
      </c>
      <c r="R167" s="25">
        <v>3.4161490683229816E-2</v>
      </c>
    </row>
    <row r="168" spans="1:18" ht="16.5" customHeight="1">
      <c r="A168" s="16"/>
      <c r="B168" s="17" t="s">
        <v>182</v>
      </c>
      <c r="C168" s="16"/>
      <c r="D168" s="18"/>
      <c r="E168" s="19">
        <f>SUM(E165:E167)</f>
        <v>459</v>
      </c>
      <c r="F168" s="20">
        <f>SUM(F165:F167)</f>
        <v>797</v>
      </c>
      <c r="G168" s="20">
        <f>SUM(G165:G167)</f>
        <v>791</v>
      </c>
      <c r="H168" s="21">
        <f>SUM(H165:H167)</f>
        <v>1588</v>
      </c>
      <c r="I168" s="19">
        <f>SUM(I165:I167)</f>
        <v>-2</v>
      </c>
      <c r="J168" s="20">
        <f>SUM(J165:J167)</f>
        <v>0</v>
      </c>
      <c r="K168" s="20">
        <f>SUM(K165:K167)</f>
        <v>-1</v>
      </c>
      <c r="L168" s="21">
        <f>SUM(L165:L167)</f>
        <v>-1</v>
      </c>
      <c r="M168" s="22">
        <f>SUM(M165:M167)</f>
        <v>397</v>
      </c>
      <c r="N168" s="23">
        <f>M168/H168</f>
        <v>0.25</v>
      </c>
      <c r="O168" s="24">
        <f>SUM(O165:O167)</f>
        <v>1114</v>
      </c>
      <c r="P168" s="23">
        <f>O168/H168</f>
        <v>0.70151133501259444</v>
      </c>
      <c r="Q168" s="24">
        <f>SUM(Q165:Q167)</f>
        <v>77</v>
      </c>
      <c r="R168" s="25">
        <f>Q168/H168</f>
        <v>4.848866498740554E-2</v>
      </c>
    </row>
    <row r="169" spans="1:18" ht="16.5" customHeight="1">
      <c r="A169" s="16"/>
      <c r="B169" s="17"/>
      <c r="C169" s="16">
        <v>999</v>
      </c>
      <c r="D169" s="18" t="s">
        <v>180</v>
      </c>
      <c r="E169" s="19">
        <v>0</v>
      </c>
      <c r="F169" s="20">
        <v>0</v>
      </c>
      <c r="G169" s="20">
        <v>0</v>
      </c>
      <c r="H169" s="21">
        <v>0</v>
      </c>
      <c r="I169" s="19">
        <v>0</v>
      </c>
      <c r="J169" s="20">
        <v>0</v>
      </c>
      <c r="K169" s="20">
        <v>0</v>
      </c>
      <c r="L169" s="21">
        <v>0</v>
      </c>
      <c r="M169" s="22">
        <v>0</v>
      </c>
      <c r="N169" s="23">
        <v>0</v>
      </c>
      <c r="O169" s="24">
        <v>0</v>
      </c>
      <c r="P169" s="23">
        <v>0</v>
      </c>
      <c r="Q169" s="24">
        <v>0</v>
      </c>
      <c r="R169" s="25">
        <v>0</v>
      </c>
    </row>
    <row r="170" spans="1:18" ht="16.5" customHeight="1">
      <c r="A170" s="16"/>
      <c r="B170" s="17"/>
      <c r="C170" s="16">
        <v>9999</v>
      </c>
      <c r="D170" s="18" t="s">
        <v>181</v>
      </c>
      <c r="E170" s="19">
        <v>0</v>
      </c>
      <c r="F170" s="20">
        <v>0</v>
      </c>
      <c r="G170" s="20">
        <v>0</v>
      </c>
      <c r="H170" s="21">
        <v>0</v>
      </c>
      <c r="I170" s="19">
        <v>0</v>
      </c>
      <c r="J170" s="20">
        <v>0</v>
      </c>
      <c r="K170" s="20">
        <v>0</v>
      </c>
      <c r="L170" s="21">
        <v>0</v>
      </c>
      <c r="M170" s="22">
        <v>0</v>
      </c>
      <c r="N170" s="23">
        <v>0</v>
      </c>
      <c r="O170" s="24">
        <v>0</v>
      </c>
      <c r="P170" s="23">
        <v>0</v>
      </c>
      <c r="Q170" s="24">
        <v>0</v>
      </c>
      <c r="R170" s="25">
        <v>0</v>
      </c>
    </row>
    <row r="171" spans="1:18" ht="16.5" customHeight="1">
      <c r="A171" s="16"/>
      <c r="B171" s="17"/>
      <c r="C171" s="16"/>
      <c r="D171" s="18"/>
      <c r="E171" s="19"/>
      <c r="F171" s="20"/>
      <c r="G171" s="20"/>
      <c r="H171" s="21"/>
      <c r="I171" s="19"/>
      <c r="J171" s="20"/>
      <c r="K171" s="20"/>
      <c r="L171" s="21"/>
      <c r="M171" s="22"/>
      <c r="N171" s="26"/>
      <c r="O171" s="24"/>
      <c r="P171" s="26"/>
      <c r="Q171" s="24"/>
      <c r="R171" s="27"/>
    </row>
    <row r="172" spans="1:18" ht="16.5" customHeight="1">
      <c r="A172" s="16"/>
      <c r="B172" s="17"/>
      <c r="C172" s="16"/>
      <c r="D172" s="18"/>
      <c r="E172" s="19"/>
      <c r="F172" s="20"/>
      <c r="G172" s="20"/>
      <c r="H172" s="21"/>
      <c r="I172" s="19"/>
      <c r="J172" s="20"/>
      <c r="K172" s="20"/>
      <c r="L172" s="21"/>
      <c r="M172" s="22"/>
      <c r="N172" s="26"/>
      <c r="O172" s="24"/>
      <c r="P172" s="26"/>
      <c r="Q172" s="24"/>
      <c r="R172" s="27"/>
    </row>
    <row r="173" spans="1:18" ht="16.5" customHeight="1" thickBot="1">
      <c r="A173" s="28"/>
      <c r="B173" s="17"/>
      <c r="C173" s="28"/>
      <c r="D173" s="29"/>
      <c r="E173" s="19"/>
      <c r="F173" s="20"/>
      <c r="G173" s="20"/>
      <c r="H173" s="21"/>
      <c r="I173" s="19"/>
      <c r="J173" s="20"/>
      <c r="K173" s="20"/>
      <c r="L173" s="21"/>
      <c r="M173" s="30"/>
      <c r="N173" s="31"/>
      <c r="O173" s="32"/>
      <c r="P173" s="31"/>
      <c r="Q173" s="32"/>
      <c r="R173" s="33"/>
    </row>
    <row r="174" spans="1:18" ht="17.25" customHeight="1" thickTop="1" thickBot="1">
      <c r="A174" s="42" t="s">
        <v>31</v>
      </c>
      <c r="B174" s="43"/>
      <c r="C174" s="43"/>
      <c r="D174" s="44"/>
      <c r="E174" s="34">
        <v>28404</v>
      </c>
      <c r="F174" s="35">
        <v>37199</v>
      </c>
      <c r="G174" s="35">
        <v>38575</v>
      </c>
      <c r="H174" s="36">
        <v>75774</v>
      </c>
      <c r="I174" s="34">
        <v>-78</v>
      </c>
      <c r="J174" s="35">
        <v>-23</v>
      </c>
      <c r="K174" s="35">
        <v>25</v>
      </c>
      <c r="L174" s="36">
        <v>2</v>
      </c>
      <c r="M174" s="37">
        <v>11742</v>
      </c>
      <c r="N174" s="38">
        <v>0.15496080449758493</v>
      </c>
      <c r="O174" s="39">
        <v>48877</v>
      </c>
      <c r="P174" s="38">
        <v>0.64503655607464305</v>
      </c>
      <c r="Q174" s="39">
        <v>15155</v>
      </c>
      <c r="R174" s="40">
        <v>0.20000263942777205</v>
      </c>
    </row>
  </sheetData>
  <mergeCells count="16">
    <mergeCell ref="A1:H1"/>
    <mergeCell ref="A3:A5"/>
    <mergeCell ref="B3:B5"/>
    <mergeCell ref="C3:C5"/>
    <mergeCell ref="D3:D5"/>
    <mergeCell ref="E3:H3"/>
    <mergeCell ref="A174:D174"/>
    <mergeCell ref="I3:L3"/>
    <mergeCell ref="M3:R3"/>
    <mergeCell ref="E4:E5"/>
    <mergeCell ref="F4:H4"/>
    <mergeCell ref="I4:I5"/>
    <mergeCell ref="J4:L4"/>
    <mergeCell ref="M4:N5"/>
    <mergeCell ref="O4:P5"/>
    <mergeCell ref="Q4:R5"/>
  </mergeCells>
  <phoneticPr fontId="2"/>
  <conditionalFormatting sqref="A6:R124 A126:R173">
    <cfRule type="expression" dxfId="2" priority="2">
      <formula>MOD(ROW(),2)=0</formula>
    </cfRule>
  </conditionalFormatting>
  <conditionalFormatting sqref="A125:R125">
    <cfRule type="expression" dxfId="1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55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SHIMIN17-7</dc:creator>
  <cp:lastModifiedBy>名取市</cp:lastModifiedBy>
  <dcterms:created xsi:type="dcterms:W3CDTF">2014-10-01T08:36:23Z</dcterms:created>
  <dcterms:modified xsi:type="dcterms:W3CDTF">2014-10-07T06:44:03Z</dcterms:modified>
</cp:coreProperties>
</file>