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22-zeimu15\Desktop\"/>
    </mc:Choice>
  </mc:AlternateContent>
  <bookViews>
    <workbookView xWindow="0" yWindow="0" windowWidth="23250" windowHeight="10305"/>
  </bookViews>
  <sheets>
    <sheet name="給与等" sheetId="1" r:id="rId1"/>
    <sheet name="別表" sheetId="2" state="hidden" r:id="rId2"/>
  </sheets>
  <definedNames>
    <definedName name="_xlnm.Print_Area" localSheetId="0">給与等!$A$1:$I$47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7" i="1" l="1"/>
  <c r="G17" i="1"/>
  <c r="G21" i="1"/>
  <c r="B7" i="2" l="1"/>
  <c r="B8" i="2" s="1"/>
  <c r="B9" i="2" s="1"/>
  <c r="B10" i="2" s="1"/>
  <c r="G25" i="1" l="1"/>
  <c r="G29" i="1" s="1"/>
  <c r="G31" i="1" l="1"/>
  <c r="G33" i="1" s="1"/>
</calcChain>
</file>

<file path=xl/sharedStrings.xml><?xml version="1.0" encoding="utf-8"?>
<sst xmlns="http://schemas.openxmlformats.org/spreadsheetml/2006/main" count="49" uniqueCount="44">
  <si>
    <t>※黄色のセルのみを入力すると、差押可能額を自動計算します。</t>
    <rPh sb="1" eb="3">
      <t>キイロ</t>
    </rPh>
    <rPh sb="9" eb="11">
      <t>ニュウリョク</t>
    </rPh>
    <rPh sb="15" eb="17">
      <t>サシオサエ</t>
    </rPh>
    <rPh sb="17" eb="19">
      <t>カノウ</t>
    </rPh>
    <rPh sb="19" eb="20">
      <t>ガク</t>
    </rPh>
    <rPh sb="21" eb="23">
      <t>ジドウ</t>
    </rPh>
    <rPh sb="23" eb="25">
      <t>ケイサン</t>
    </rPh>
    <phoneticPr fontId="3"/>
  </si>
  <si>
    <t>受給金額等</t>
    <rPh sb="0" eb="2">
      <t>ジュキュウ</t>
    </rPh>
    <rPh sb="2" eb="5">
      <t>キンガクトウ</t>
    </rPh>
    <phoneticPr fontId="3"/>
  </si>
  <si>
    <t>給料等の月額</t>
    <rPh sb="0" eb="3">
      <t>キュウリョウトウ</t>
    </rPh>
    <rPh sb="4" eb="6">
      <t>ゲツガク</t>
    </rPh>
    <phoneticPr fontId="3"/>
  </si>
  <si>
    <t>円</t>
    <rPh sb="0" eb="1">
      <t>エン</t>
    </rPh>
    <phoneticPr fontId="3"/>
  </si>
  <si>
    <t>源泉徴収税額</t>
    <rPh sb="0" eb="2">
      <t>ゲンセン</t>
    </rPh>
    <rPh sb="2" eb="4">
      <t>チョウシュウ</t>
    </rPh>
    <rPh sb="4" eb="6">
      <t>ゼイガク</t>
    </rPh>
    <phoneticPr fontId="3"/>
  </si>
  <si>
    <t>住民税（特徴）</t>
    <rPh sb="0" eb="3">
      <t>ジュウミンゼイ</t>
    </rPh>
    <rPh sb="4" eb="5">
      <t>トク</t>
    </rPh>
    <rPh sb="5" eb="6">
      <t>シルシ</t>
    </rPh>
    <phoneticPr fontId="3"/>
  </si>
  <si>
    <t>社会保険料等</t>
    <rPh sb="0" eb="2">
      <t>シャカイ</t>
    </rPh>
    <rPh sb="2" eb="5">
      <t>ホケンリョウ</t>
    </rPh>
    <rPh sb="5" eb="6">
      <t>トウ</t>
    </rPh>
    <phoneticPr fontId="3"/>
  </si>
  <si>
    <t>世帯員数（本人含む）</t>
    <rPh sb="0" eb="2">
      <t>セタイ</t>
    </rPh>
    <rPh sb="2" eb="3">
      <t>イン</t>
    </rPh>
    <rPh sb="3" eb="4">
      <t>スウ</t>
    </rPh>
    <rPh sb="5" eb="7">
      <t>ホンニン</t>
    </rPh>
    <rPh sb="7" eb="8">
      <t>フク</t>
    </rPh>
    <phoneticPr fontId="3"/>
  </si>
  <si>
    <t>人</t>
    <rPh sb="0" eb="1">
      <t>ニン</t>
    </rPh>
    <phoneticPr fontId="3"/>
  </si>
  <si>
    <t>差押金額計算書（給料・賃金）</t>
    <rPh sb="0" eb="2">
      <t>サシオサエ</t>
    </rPh>
    <rPh sb="2" eb="4">
      <t>キンガク</t>
    </rPh>
    <rPh sb="4" eb="7">
      <t>ケイサンショ</t>
    </rPh>
    <rPh sb="8" eb="10">
      <t>キュウリョウ</t>
    </rPh>
    <rPh sb="11" eb="13">
      <t>チンギン</t>
    </rPh>
    <phoneticPr fontId="3"/>
  </si>
  <si>
    <t>①　給料等の月額</t>
    <rPh sb="2" eb="5">
      <t>キュウリョウトウ</t>
    </rPh>
    <rPh sb="6" eb="8">
      <t>ゲツガク</t>
    </rPh>
    <phoneticPr fontId="3"/>
  </si>
  <si>
    <t>千円未満切捨</t>
    <rPh sb="0" eb="2">
      <t>センエン</t>
    </rPh>
    <rPh sb="2" eb="4">
      <t>ミマン</t>
    </rPh>
    <rPh sb="4" eb="6">
      <t>キリス</t>
    </rPh>
    <phoneticPr fontId="3"/>
  </si>
  <si>
    <t>②　国税徴収法第７６条第１項に定める差押禁止額</t>
    <rPh sb="2" eb="4">
      <t>コクゼイ</t>
    </rPh>
    <rPh sb="4" eb="6">
      <t>チョウシュウ</t>
    </rPh>
    <rPh sb="6" eb="7">
      <t>ホウ</t>
    </rPh>
    <rPh sb="7" eb="8">
      <t>ダイ</t>
    </rPh>
    <rPh sb="10" eb="11">
      <t>ジョウ</t>
    </rPh>
    <rPh sb="11" eb="12">
      <t>ダイ</t>
    </rPh>
    <rPh sb="13" eb="14">
      <t>コウ</t>
    </rPh>
    <rPh sb="15" eb="16">
      <t>サダ</t>
    </rPh>
    <rPh sb="18" eb="20">
      <t>サシオサエ</t>
    </rPh>
    <rPh sb="20" eb="22">
      <t>キンシ</t>
    </rPh>
    <rPh sb="22" eb="23">
      <t>ガク</t>
    </rPh>
    <phoneticPr fontId="3"/>
  </si>
  <si>
    <t>１号</t>
    <rPh sb="1" eb="2">
      <t>ゴウ</t>
    </rPh>
    <phoneticPr fontId="3"/>
  </si>
  <si>
    <t>給料等から差し引いている源泉徴収税額</t>
    <rPh sb="0" eb="3">
      <t>キュウリョウトウ</t>
    </rPh>
    <rPh sb="5" eb="6">
      <t>サ</t>
    </rPh>
    <rPh sb="7" eb="8">
      <t>ヒ</t>
    </rPh>
    <rPh sb="12" eb="14">
      <t>ゲンセン</t>
    </rPh>
    <rPh sb="14" eb="16">
      <t>チョウシュウ</t>
    </rPh>
    <rPh sb="16" eb="18">
      <t>ゼイガク</t>
    </rPh>
    <phoneticPr fontId="3"/>
  </si>
  <si>
    <t>千円未満切上</t>
    <rPh sb="0" eb="2">
      <t>センエン</t>
    </rPh>
    <rPh sb="2" eb="4">
      <t>ミマン</t>
    </rPh>
    <rPh sb="4" eb="6">
      <t>キリアゲ</t>
    </rPh>
    <phoneticPr fontId="3"/>
  </si>
  <si>
    <t>２号</t>
    <rPh sb="1" eb="2">
      <t>ゴウ</t>
    </rPh>
    <phoneticPr fontId="3"/>
  </si>
  <si>
    <t>給料から差し引いている地方税等</t>
    <rPh sb="0" eb="2">
      <t>キュウリョウ</t>
    </rPh>
    <rPh sb="4" eb="5">
      <t>サ</t>
    </rPh>
    <rPh sb="6" eb="7">
      <t>ヒ</t>
    </rPh>
    <rPh sb="11" eb="15">
      <t>チホウゼイトウ</t>
    </rPh>
    <phoneticPr fontId="3"/>
  </si>
  <si>
    <t>３号</t>
    <rPh sb="1" eb="2">
      <t>ゴウ</t>
    </rPh>
    <phoneticPr fontId="3"/>
  </si>
  <si>
    <t>給料から差し引いている社会保険料</t>
    <rPh sb="0" eb="2">
      <t>キュウリョウ</t>
    </rPh>
    <rPh sb="4" eb="5">
      <t>サ</t>
    </rPh>
    <rPh sb="6" eb="7">
      <t>ヒ</t>
    </rPh>
    <rPh sb="11" eb="13">
      <t>シャカイ</t>
    </rPh>
    <rPh sb="13" eb="16">
      <t>ホケンリョウ</t>
    </rPh>
    <phoneticPr fontId="3"/>
  </si>
  <si>
    <t>４号</t>
    <rPh sb="1" eb="2">
      <t>ゴウ</t>
    </rPh>
    <phoneticPr fontId="3"/>
  </si>
  <si>
    <t>別表（※）に掲げる滞納者を含む家族に対応する金額</t>
    <rPh sb="0" eb="2">
      <t>ベッピョウ</t>
    </rPh>
    <rPh sb="6" eb="7">
      <t>カカ</t>
    </rPh>
    <rPh sb="9" eb="12">
      <t>タイノウシャ</t>
    </rPh>
    <rPh sb="13" eb="14">
      <t>フク</t>
    </rPh>
    <rPh sb="15" eb="17">
      <t>カゾク</t>
    </rPh>
    <rPh sb="18" eb="20">
      <t>タイオウ</t>
    </rPh>
    <rPh sb="22" eb="24">
      <t>キンガク</t>
    </rPh>
    <phoneticPr fontId="3"/>
  </si>
  <si>
    <t>５号</t>
    <rPh sb="1" eb="2">
      <t>ゴウ</t>
    </rPh>
    <phoneticPr fontId="3"/>
  </si>
  <si>
    <t>{①－（１号+２号+３号+４号の金額）}×２０／１００</t>
    <rPh sb="5" eb="6">
      <t>ゴウ</t>
    </rPh>
    <rPh sb="8" eb="9">
      <t>ゴウ</t>
    </rPh>
    <rPh sb="11" eb="12">
      <t>ゴウ</t>
    </rPh>
    <rPh sb="14" eb="15">
      <t>ゴウ</t>
    </rPh>
    <rPh sb="16" eb="18">
      <t>キンガク</t>
    </rPh>
    <phoneticPr fontId="3"/>
  </si>
  <si>
    <t>合計</t>
    <rPh sb="0" eb="2">
      <t>ゴウケイ</t>
    </rPh>
    <phoneticPr fontId="3"/>
  </si>
  <si>
    <t>１号+２号+３号+４号+５号の金額</t>
    <rPh sb="1" eb="2">
      <t>ゴウ</t>
    </rPh>
    <rPh sb="4" eb="5">
      <t>ゴウ</t>
    </rPh>
    <rPh sb="7" eb="8">
      <t>ゴウ</t>
    </rPh>
    <rPh sb="10" eb="11">
      <t>ゴウ</t>
    </rPh>
    <rPh sb="13" eb="14">
      <t>ゴウ</t>
    </rPh>
    <rPh sb="15" eb="17">
      <t>キンガク</t>
    </rPh>
    <phoneticPr fontId="3"/>
  </si>
  <si>
    <t>③　差押可能金額</t>
    <rPh sb="2" eb="4">
      <t>サシオサエ</t>
    </rPh>
    <rPh sb="4" eb="6">
      <t>カノウ</t>
    </rPh>
    <rPh sb="6" eb="8">
      <t>キンガク</t>
    </rPh>
    <phoneticPr fontId="3"/>
  </si>
  <si>
    <t>別　表（※）</t>
    <rPh sb="0" eb="1">
      <t>ベツ</t>
    </rPh>
    <rPh sb="2" eb="3">
      <t>オモテ</t>
    </rPh>
    <phoneticPr fontId="3"/>
  </si>
  <si>
    <t>家族数
（本人含む）</t>
    <rPh sb="0" eb="2">
      <t>カゾク</t>
    </rPh>
    <rPh sb="2" eb="3">
      <t>スウ</t>
    </rPh>
    <rPh sb="5" eb="7">
      <t>ホンニン</t>
    </rPh>
    <rPh sb="7" eb="8">
      <t>フク</t>
    </rPh>
    <phoneticPr fontId="3"/>
  </si>
  <si>
    <t>１人</t>
    <rPh sb="1" eb="2">
      <t>ニン</t>
    </rPh>
    <phoneticPr fontId="3"/>
  </si>
  <si>
    <t>２人</t>
    <rPh sb="1" eb="2">
      <t>ニン</t>
    </rPh>
    <phoneticPr fontId="3"/>
  </si>
  <si>
    <t>３人</t>
    <rPh sb="1" eb="2">
      <t>ニン</t>
    </rPh>
    <phoneticPr fontId="3"/>
  </si>
  <si>
    <t>４人</t>
    <rPh sb="1" eb="2">
      <t>ニン</t>
    </rPh>
    <phoneticPr fontId="3"/>
  </si>
  <si>
    <t>５人</t>
    <rPh sb="1" eb="2">
      <t>ニン</t>
    </rPh>
    <phoneticPr fontId="3"/>
  </si>
  <si>
    <t>６人</t>
    <rPh sb="1" eb="2">
      <t>ニン</t>
    </rPh>
    <phoneticPr fontId="3"/>
  </si>
  <si>
    <t>金額（円）</t>
    <rPh sb="0" eb="2">
      <t>キンガク</t>
    </rPh>
    <rPh sb="3" eb="4">
      <t>エン</t>
    </rPh>
    <phoneticPr fontId="3"/>
  </si>
  <si>
    <t>※家族が７人以上の場合は、１人増すごとに45,000円を加算する。</t>
    <rPh sb="1" eb="3">
      <t>カゾク</t>
    </rPh>
    <rPh sb="5" eb="6">
      <t>ニン</t>
    </rPh>
    <rPh sb="6" eb="8">
      <t>イジョウ</t>
    </rPh>
    <rPh sb="9" eb="11">
      <t>バアイ</t>
    </rPh>
    <rPh sb="14" eb="15">
      <t>ヒト</t>
    </rPh>
    <rPh sb="15" eb="16">
      <t>マ</t>
    </rPh>
    <rPh sb="26" eb="27">
      <t>エン</t>
    </rPh>
    <rPh sb="28" eb="30">
      <t>カサン</t>
    </rPh>
    <phoneticPr fontId="3"/>
  </si>
  <si>
    <t>給与等の差押金額計算書</t>
    <rPh sb="0" eb="2">
      <t>キュウヨ</t>
    </rPh>
    <rPh sb="2" eb="3">
      <t>トウ</t>
    </rPh>
    <rPh sb="4" eb="6">
      <t>サシオサ</t>
    </rPh>
    <rPh sb="6" eb="8">
      <t>キンガク</t>
    </rPh>
    <rPh sb="8" eb="11">
      <t>ケイサンショ</t>
    </rPh>
    <phoneticPr fontId="3"/>
  </si>
  <si>
    <t>　送信先：宮城県名取市税務課納税推進係（FAX022-384-2192）
　件　名：給与等の差押え金額計算書について</t>
    <rPh sb="1" eb="3">
      <t>ソウシン</t>
    </rPh>
    <rPh sb="3" eb="4">
      <t>サキ</t>
    </rPh>
    <rPh sb="5" eb="8">
      <t>ミヤギケン</t>
    </rPh>
    <rPh sb="8" eb="11">
      <t>ナトリシ</t>
    </rPh>
    <rPh sb="11" eb="14">
      <t>ゼイムカ</t>
    </rPh>
    <rPh sb="14" eb="16">
      <t>ノウゼイ</t>
    </rPh>
    <rPh sb="16" eb="18">
      <t>スイシン</t>
    </rPh>
    <rPh sb="18" eb="19">
      <t>カカリ</t>
    </rPh>
    <rPh sb="38" eb="39">
      <t>ケン</t>
    </rPh>
    <rPh sb="40" eb="41">
      <t>メイ</t>
    </rPh>
    <rPh sb="42" eb="44">
      <t>キュウヨ</t>
    </rPh>
    <rPh sb="44" eb="45">
      <t>トウ</t>
    </rPh>
    <rPh sb="46" eb="48">
      <t>サシオサ</t>
    </rPh>
    <rPh sb="49" eb="51">
      <t>キンガク</t>
    </rPh>
    <rPh sb="51" eb="54">
      <t>ケイサンショ</t>
    </rPh>
    <phoneticPr fontId="2"/>
  </si>
  <si>
    <t>送信元</t>
    <rPh sb="0" eb="2">
      <t>ソウシン</t>
    </rPh>
    <rPh sb="2" eb="3">
      <t>モト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</si>
  <si>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</si>
  <si>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</si>
  <si>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</si>
  <si>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ただし、4号の2倍を限度とする。
千円未満切上</t>
    <rPh sb="5" eb="6">
      <t>ゴウ</t>
    </rPh>
    <rPh sb="8" eb="9">
      <t>バイ</t>
    </rPh>
    <rPh sb="10" eb="12">
      <t>ゲンド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</si>
</sst>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60">
    <xf numFmtId="0" fontId="0" fillId="0" borderId="0" xfId="0">
      <alignment vertical="center"/>
    </xf>
    <xf numFmtId="0" fontId="7" fillId="0" borderId="0" xfId="1">
      <alignment vertical="center"/>
    </xf>
    <xf numFmtId="176" fontId="4" fillId="3" borderId="20" xfId="0" applyNumberFormat="1" applyFont="1" applyFill="1" applyBorder="1" applyAlignment="1" applyProtection="1">
      <alignment horizontal="right" vertical="center"/>
      <protection locked="0"/>
    </xf>
    <xf numFmtId="176" fontId="4" fillId="3" borderId="2" xfId="0" applyNumberFormat="1" applyFont="1" applyFill="1" applyBorder="1" applyAlignment="1" applyProtection="1">
      <alignment horizontal="right" vertical="center"/>
      <protection locked="0"/>
    </xf>
    <xf numFmtId="176" fontId="4" fillId="3" borderId="21" xfId="0" applyNumberFormat="1" applyFont="1" applyFill="1" applyBorder="1" applyAlignment="1" applyProtection="1">
      <alignment horizontal="right" vertical="center"/>
      <protection locked="0"/>
    </xf>
    <xf numFmtId="176" fontId="4" fillId="3" borderId="12" xfId="0" applyNumberFormat="1" applyFont="1" applyFill="1" applyBorder="1" applyAlignment="1" applyProtection="1">
      <alignment horizontal="right" vertical="center"/>
      <protection locked="0"/>
    </xf>
    <xf numFmtId="176" fontId="4" fillId="3" borderId="19" xfId="0" applyNumberFormat="1" applyFont="1" applyFill="1" applyBorder="1" applyAlignment="1" applyProtection="1">
      <alignment horizontal="right" vertical="center"/>
      <protection locked="0"/>
    </xf>
    <xf numFmtId="176" fontId="4" fillId="3" borderId="13" xfId="0" applyNumberFormat="1" applyFont="1" applyFill="1" applyBorder="1" applyAlignment="1" applyProtection="1">
      <alignment horizontal="right" vertical="center"/>
      <protection locked="0"/>
    </xf>
    <xf numFmtId="176" fontId="4" fillId="3" borderId="14" xfId="0" applyNumberFormat="1" applyFont="1" applyFill="1" applyBorder="1" applyAlignment="1" applyProtection="1">
      <alignment horizontal="right" vertical="center"/>
      <protection locked="0"/>
    </xf>
    <xf numFmtId="176" fontId="4" fillId="3" borderId="22" xfId="0" applyNumberFormat="1" applyFont="1" applyFill="1" applyBorder="1" applyAlignment="1" applyProtection="1">
      <alignment horizontal="right" vertical="center"/>
      <protection locked="0"/>
    </xf>
    <xf numFmtId="176" fontId="4" fillId="3" borderId="15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23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textRotation="255"/>
    </xf>
    <xf numFmtId="0" fontId="4" fillId="0" borderId="2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textRotation="255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textRotation="255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textRotation="255"/>
    </xf>
    <xf numFmtId="0" fontId="4" fillId="0" borderId="2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42" fontId="4" fillId="0" borderId="16" xfId="0" applyNumberFormat="1" applyFont="1" applyBorder="1" applyAlignment="1" applyProtection="1">
      <alignment horizontal="right" vertical="center"/>
    </xf>
    <xf numFmtId="42" fontId="4" fillId="0" borderId="17" xfId="0" applyNumberFormat="1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 shrinkToFit="1"/>
    </xf>
    <xf numFmtId="42" fontId="4" fillId="0" borderId="6" xfId="0" applyNumberFormat="1" applyFont="1" applyBorder="1" applyAlignment="1" applyProtection="1">
      <alignment horizontal="right" vertical="center"/>
    </xf>
    <xf numFmtId="42" fontId="4" fillId="0" borderId="7" xfId="0" applyNumberFormat="1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left" vertical="center"/>
    </xf>
    <xf numFmtId="42" fontId="4" fillId="0" borderId="3" xfId="0" applyNumberFormat="1" applyFont="1" applyBorder="1" applyAlignment="1" applyProtection="1">
      <alignment horizontal="right" vertical="center"/>
    </xf>
    <xf numFmtId="42" fontId="4" fillId="0" borderId="5" xfId="0" applyNumberFormat="1" applyFont="1" applyBorder="1" applyAlignment="1" applyProtection="1">
      <alignment horizontal="right" vertical="center"/>
    </xf>
    <xf numFmtId="176" fontId="4" fillId="0" borderId="0" xfId="0" applyNumberFormat="1" applyFont="1" applyProtection="1">
      <alignment vertical="center"/>
    </xf>
    <xf numFmtId="0" fontId="5" fillId="0" borderId="2" xfId="0" applyFont="1" applyBorder="1" applyAlignment="1" applyProtection="1">
      <alignment horizontal="left" vertical="center" shrinkToFi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/>
    </xf>
    <xf numFmtId="42" fontId="9" fillId="2" borderId="3" xfId="0" applyNumberFormat="1" applyFont="1" applyFill="1" applyBorder="1" applyAlignment="1" applyProtection="1">
      <alignment horizontal="right" vertical="center"/>
    </xf>
    <xf numFmtId="42" fontId="9" fillId="2" borderId="5" xfId="0" applyNumberFormat="1" applyFont="1" applyFill="1" applyBorder="1" applyAlignment="1" applyProtection="1">
      <alignment horizontal="right" vertical="center"/>
    </xf>
    <xf numFmtId="42" fontId="9" fillId="2" borderId="6" xfId="0" applyNumberFormat="1" applyFont="1" applyFill="1" applyBorder="1" applyAlignment="1" applyProtection="1">
      <alignment horizontal="right" vertical="center"/>
    </xf>
    <xf numFmtId="42" fontId="9" fillId="2" borderId="7" xfId="0" applyNumberFormat="1" applyFont="1" applyFill="1" applyBorder="1" applyAlignment="1" applyProtection="1">
      <alignment horizontal="right" vertical="center"/>
    </xf>
    <xf numFmtId="0" fontId="4" fillId="0" borderId="8" xfId="0" applyFont="1" applyBorder="1" applyAlignment="1" applyProtection="1">
      <alignment horizontal="center" vertical="center" textRotation="255" shrinkToFit="1"/>
    </xf>
    <xf numFmtId="0" fontId="6" fillId="0" borderId="2" xfId="0" applyFont="1" applyBorder="1" applyAlignment="1" applyProtection="1">
      <alignment horizontal="center" vertical="center" wrapText="1" shrinkToFit="1"/>
    </xf>
    <xf numFmtId="0" fontId="4" fillId="0" borderId="9" xfId="0" applyFont="1" applyBorder="1" applyAlignment="1" applyProtection="1">
      <alignment horizontal="center" vertical="center" textRotation="255" shrinkToFit="1"/>
    </xf>
    <xf numFmtId="176" fontId="4" fillId="0" borderId="2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textRotation="255" shrinkToFit="1"/>
    </xf>
    <xf numFmtId="0" fontId="4" fillId="0" borderId="8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  <color rgb="FFFEFE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zoomScaleNormal="100" workbookViewId="0">
      <selection activeCell="D15" sqref="D15:H16"/>
    </sheetView>
  </sheetViews>
  <sheetFormatPr defaultRowHeight="13.5" x14ac:dyDescent="0.4"/>
  <cols>
    <col min="1" max="3" width="9" style="12"/>
    <col min="4" max="9" width="9.625" style="12" customWidth="1"/>
    <col min="10" max="16384" width="9" style="12"/>
  </cols>
  <sheetData>
    <row r="1" spans="1:9" x14ac:dyDescent="0.4">
      <c r="A1" s="11" t="s">
        <v>37</v>
      </c>
      <c r="B1" s="11"/>
      <c r="C1" s="11"/>
      <c r="D1" s="11"/>
      <c r="E1" s="11"/>
      <c r="F1" s="11"/>
      <c r="G1" s="11"/>
      <c r="H1" s="11"/>
      <c r="I1" s="11"/>
    </row>
    <row r="2" spans="1:9" x14ac:dyDescent="0.4">
      <c r="A2" s="11"/>
      <c r="B2" s="11"/>
      <c r="C2" s="11"/>
      <c r="D2" s="11"/>
      <c r="E2" s="11"/>
      <c r="F2" s="11"/>
      <c r="G2" s="11"/>
      <c r="H2" s="11"/>
      <c r="I2" s="11"/>
    </row>
    <row r="3" spans="1:9" x14ac:dyDescent="0.4">
      <c r="A3" s="11"/>
      <c r="B3" s="11"/>
      <c r="C3" s="11"/>
      <c r="D3" s="11"/>
      <c r="E3" s="11"/>
      <c r="F3" s="11"/>
      <c r="G3" s="11"/>
      <c r="H3" s="11"/>
      <c r="I3" s="11"/>
    </row>
    <row r="4" spans="1:9" ht="57" customHeight="1" x14ac:dyDescent="0.4">
      <c r="A4" s="13" t="s">
        <v>38</v>
      </c>
      <c r="B4" s="14"/>
      <c r="C4" s="14"/>
      <c r="D4" s="14"/>
      <c r="E4" s="14"/>
      <c r="F4" s="14"/>
      <c r="G4" s="14"/>
      <c r="H4" s="14"/>
      <c r="I4" s="15"/>
    </row>
    <row r="5" spans="1:9" x14ac:dyDescent="0.4">
      <c r="A5" s="16" t="s">
        <v>0</v>
      </c>
      <c r="B5" s="16"/>
      <c r="C5" s="16"/>
      <c r="D5" s="16"/>
      <c r="E5" s="16"/>
      <c r="F5" s="16"/>
      <c r="G5" s="16"/>
      <c r="H5" s="16"/>
      <c r="I5" s="16"/>
    </row>
    <row r="6" spans="1:9" ht="14.25" thickBot="1" x14ac:dyDescent="0.45">
      <c r="A6" s="17"/>
      <c r="B6" s="17"/>
      <c r="C6" s="17"/>
      <c r="D6" s="18"/>
      <c r="E6" s="18"/>
      <c r="F6" s="18"/>
      <c r="G6" s="18"/>
      <c r="H6" s="18"/>
      <c r="I6" s="18"/>
    </row>
    <row r="7" spans="1:9" x14ac:dyDescent="0.4">
      <c r="A7" s="19" t="s">
        <v>1</v>
      </c>
      <c r="B7" s="20" t="s">
        <v>2</v>
      </c>
      <c r="C7" s="21"/>
      <c r="D7" s="5"/>
      <c r="E7" s="6"/>
      <c r="F7" s="6"/>
      <c r="G7" s="6"/>
      <c r="H7" s="7"/>
      <c r="I7" s="22" t="s">
        <v>3</v>
      </c>
    </row>
    <row r="8" spans="1:9" x14ac:dyDescent="0.4">
      <c r="A8" s="23"/>
      <c r="B8" s="20"/>
      <c r="C8" s="21"/>
      <c r="D8" s="2"/>
      <c r="E8" s="3"/>
      <c r="F8" s="3"/>
      <c r="G8" s="3"/>
      <c r="H8" s="4"/>
      <c r="I8" s="22"/>
    </row>
    <row r="9" spans="1:9" x14ac:dyDescent="0.4">
      <c r="A9" s="23"/>
      <c r="B9" s="20" t="s">
        <v>4</v>
      </c>
      <c r="C9" s="21"/>
      <c r="D9" s="2"/>
      <c r="E9" s="3"/>
      <c r="F9" s="3"/>
      <c r="G9" s="3"/>
      <c r="H9" s="4"/>
      <c r="I9" s="22" t="s">
        <v>3</v>
      </c>
    </row>
    <row r="10" spans="1:9" x14ac:dyDescent="0.4">
      <c r="A10" s="23"/>
      <c r="B10" s="20"/>
      <c r="C10" s="21"/>
      <c r="D10" s="2"/>
      <c r="E10" s="3"/>
      <c r="F10" s="3"/>
      <c r="G10" s="3"/>
      <c r="H10" s="4"/>
      <c r="I10" s="22"/>
    </row>
    <row r="11" spans="1:9" x14ac:dyDescent="0.4">
      <c r="A11" s="23"/>
      <c r="B11" s="20" t="s">
        <v>5</v>
      </c>
      <c r="C11" s="21"/>
      <c r="D11" s="2"/>
      <c r="E11" s="3"/>
      <c r="F11" s="3"/>
      <c r="G11" s="3"/>
      <c r="H11" s="4"/>
      <c r="I11" s="22" t="s">
        <v>3</v>
      </c>
    </row>
    <row r="12" spans="1:9" x14ac:dyDescent="0.4">
      <c r="A12" s="23"/>
      <c r="B12" s="20"/>
      <c r="C12" s="21"/>
      <c r="D12" s="2"/>
      <c r="E12" s="3"/>
      <c r="F12" s="3"/>
      <c r="G12" s="3"/>
      <c r="H12" s="4"/>
      <c r="I12" s="22"/>
    </row>
    <row r="13" spans="1:9" x14ac:dyDescent="0.4">
      <c r="A13" s="23"/>
      <c r="B13" s="20" t="s">
        <v>6</v>
      </c>
      <c r="C13" s="21"/>
      <c r="D13" s="2"/>
      <c r="E13" s="3"/>
      <c r="F13" s="3"/>
      <c r="G13" s="3"/>
      <c r="H13" s="4"/>
      <c r="I13" s="22" t="s">
        <v>3</v>
      </c>
    </row>
    <row r="14" spans="1:9" x14ac:dyDescent="0.4">
      <c r="A14" s="23"/>
      <c r="B14" s="20"/>
      <c r="C14" s="21"/>
      <c r="D14" s="2"/>
      <c r="E14" s="3"/>
      <c r="F14" s="3"/>
      <c r="G14" s="3"/>
      <c r="H14" s="4"/>
      <c r="I14" s="22"/>
    </row>
    <row r="15" spans="1:9" x14ac:dyDescent="0.4">
      <c r="A15" s="23"/>
      <c r="B15" s="24" t="s">
        <v>7</v>
      </c>
      <c r="C15" s="25"/>
      <c r="D15" s="2"/>
      <c r="E15" s="3"/>
      <c r="F15" s="3"/>
      <c r="G15" s="3"/>
      <c r="H15" s="4"/>
      <c r="I15" s="22" t="s">
        <v>8</v>
      </c>
    </row>
    <row r="16" spans="1:9" ht="14.25" thickBot="1" x14ac:dyDescent="0.45">
      <c r="A16" s="26"/>
      <c r="B16" s="27"/>
      <c r="C16" s="28"/>
      <c r="D16" s="8"/>
      <c r="E16" s="9"/>
      <c r="F16" s="9"/>
      <c r="G16" s="9"/>
      <c r="H16" s="10"/>
      <c r="I16" s="22"/>
    </row>
    <row r="17" spans="1:10" x14ac:dyDescent="0.4">
      <c r="A17" s="29" t="s">
        <v>9</v>
      </c>
      <c r="B17" s="30" t="s">
        <v>10</v>
      </c>
      <c r="C17" s="30"/>
      <c r="D17" s="31"/>
      <c r="E17" s="31"/>
      <c r="F17" s="31"/>
      <c r="G17" s="32" t="str">
        <f>IF(D7="","",ROUNDDOWN(D7,-3))</f>
        <v/>
      </c>
      <c r="H17" s="33"/>
      <c r="I17" s="34" t="s">
        <v>11</v>
      </c>
    </row>
    <row r="18" spans="1:10" x14ac:dyDescent="0.4">
      <c r="A18" s="29"/>
      <c r="B18" s="30"/>
      <c r="C18" s="30"/>
      <c r="D18" s="30"/>
      <c r="E18" s="30"/>
      <c r="F18" s="30"/>
      <c r="G18" s="35"/>
      <c r="H18" s="36"/>
      <c r="I18" s="34"/>
    </row>
    <row r="19" spans="1:10" x14ac:dyDescent="0.4">
      <c r="A19" s="29"/>
      <c r="B19" s="30" t="s">
        <v>12</v>
      </c>
      <c r="C19" s="30"/>
      <c r="D19" s="30"/>
      <c r="E19" s="30"/>
      <c r="F19" s="30"/>
      <c r="G19" s="30"/>
      <c r="H19" s="30"/>
      <c r="I19" s="30"/>
    </row>
    <row r="20" spans="1:10" x14ac:dyDescent="0.4">
      <c r="A20" s="29"/>
      <c r="B20" s="30"/>
      <c r="C20" s="30"/>
      <c r="D20" s="30"/>
      <c r="E20" s="30"/>
      <c r="F20" s="30"/>
      <c r="G20" s="30"/>
      <c r="H20" s="30"/>
      <c r="I20" s="30"/>
    </row>
    <row r="21" spans="1:10" x14ac:dyDescent="0.4">
      <c r="A21" s="29"/>
      <c r="B21" s="20" t="s">
        <v>13</v>
      </c>
      <c r="C21" s="37" t="s">
        <v>14</v>
      </c>
      <c r="D21" s="37"/>
      <c r="E21" s="37"/>
      <c r="F21" s="37"/>
      <c r="G21" s="38" t="str">
        <f>IF(D9="","",ROUNDUP(D9,-3))</f>
        <v/>
      </c>
      <c r="H21" s="39"/>
      <c r="I21" s="34" t="s">
        <v>15</v>
      </c>
      <c r="J21" s="40"/>
    </row>
    <row r="22" spans="1:10" x14ac:dyDescent="0.4">
      <c r="A22" s="29"/>
      <c r="B22" s="20"/>
      <c r="C22" s="37"/>
      <c r="D22" s="37"/>
      <c r="E22" s="37"/>
      <c r="F22" s="37"/>
      <c r="G22" s="35"/>
      <c r="H22" s="36"/>
      <c r="I22" s="34"/>
    </row>
    <row r="23" spans="1:10" x14ac:dyDescent="0.4">
      <c r="A23" s="29"/>
      <c r="B23" s="20" t="s">
        <v>16</v>
      </c>
      <c r="C23" s="37" t="s">
        <v>17</v>
      </c>
      <c r="D23" s="37"/>
      <c r="E23" s="37"/>
      <c r="F23" s="37"/>
      <c r="G23" s="38" t="str">
        <f>IF(D11="","",ROUNDUP(D11,-3))</f>
        <v/>
      </c>
      <c r="H23" s="39"/>
      <c r="I23" s="34" t="s">
        <v>15</v>
      </c>
      <c r="J23" s="40"/>
    </row>
    <row r="24" spans="1:10" x14ac:dyDescent="0.4">
      <c r="A24" s="29"/>
      <c r="B24" s="20"/>
      <c r="C24" s="37"/>
      <c r="D24" s="37"/>
      <c r="E24" s="37"/>
      <c r="F24" s="37"/>
      <c r="G24" s="35"/>
      <c r="H24" s="36"/>
      <c r="I24" s="34"/>
    </row>
    <row r="25" spans="1:10" x14ac:dyDescent="0.4">
      <c r="A25" s="29"/>
      <c r="B25" s="20" t="s">
        <v>18</v>
      </c>
      <c r="C25" s="37" t="s">
        <v>19</v>
      </c>
      <c r="D25" s="37"/>
      <c r="E25" s="37"/>
      <c r="F25" s="37"/>
      <c r="G25" s="38" t="str">
        <f>IF(D13="","",ROUNDUP(D13,-3))</f>
        <v/>
      </c>
      <c r="H25" s="39"/>
      <c r="I25" s="34" t="s">
        <v>15</v>
      </c>
      <c r="J25" s="40"/>
    </row>
    <row r="26" spans="1:10" x14ac:dyDescent="0.4">
      <c r="A26" s="29"/>
      <c r="B26" s="20"/>
      <c r="C26" s="37"/>
      <c r="D26" s="37"/>
      <c r="E26" s="37"/>
      <c r="F26" s="37"/>
      <c r="G26" s="35"/>
      <c r="H26" s="36"/>
      <c r="I26" s="34"/>
    </row>
    <row r="27" spans="1:10" x14ac:dyDescent="0.4">
      <c r="A27" s="29"/>
      <c r="B27" s="20" t="s">
        <v>20</v>
      </c>
      <c r="C27" s="41" t="s">
        <v>21</v>
      </c>
      <c r="D27" s="41"/>
      <c r="E27" s="41"/>
      <c r="F27" s="41"/>
      <c r="G27" s="38" t="str">
        <f>IF(D15="","",(VLOOKUP(D15,別表!A1:B10,2,0)))</f>
        <v/>
      </c>
      <c r="H27" s="39"/>
      <c r="I27" s="34"/>
    </row>
    <row r="28" spans="1:10" ht="13.5" customHeight="1" x14ac:dyDescent="0.4">
      <c r="A28" s="29"/>
      <c r="B28" s="20"/>
      <c r="C28" s="41"/>
      <c r="D28" s="41"/>
      <c r="E28" s="41"/>
      <c r="F28" s="41"/>
      <c r="G28" s="35"/>
      <c r="H28" s="36"/>
      <c r="I28" s="34"/>
    </row>
    <row r="29" spans="1:10" ht="13.5" customHeight="1" x14ac:dyDescent="0.4">
      <c r="A29" s="29"/>
      <c r="B29" s="20" t="s">
        <v>22</v>
      </c>
      <c r="C29" s="41" t="s">
        <v>23</v>
      </c>
      <c r="D29" s="41"/>
      <c r="E29" s="41"/>
      <c r="F29" s="41"/>
      <c r="G29" s="38" t="str">
        <f>IFERROR(IF(ROUNDUP((G17-(G21+G23+G25+G27))*20%,-3)&gt;=G27*2,G27*2,ROUNDUP((G17-(G21+G23+G25+G27))*20%,-3)),"")</f>
        <v/>
      </c>
      <c r="H29" s="39"/>
      <c r="I29" s="42" t="s">
        <v>43</v>
      </c>
    </row>
    <row r="30" spans="1:10" ht="13.5" customHeight="1" x14ac:dyDescent="0.4">
      <c r="A30" s="29"/>
      <c r="B30" s="20"/>
      <c r="C30" s="41"/>
      <c r="D30" s="41"/>
      <c r="E30" s="41"/>
      <c r="F30" s="41"/>
      <c r="G30" s="35"/>
      <c r="H30" s="36"/>
      <c r="I30" s="43"/>
      <c r="J30" s="40"/>
    </row>
    <row r="31" spans="1:10" x14ac:dyDescent="0.4">
      <c r="A31" s="29"/>
      <c r="B31" s="20" t="s">
        <v>24</v>
      </c>
      <c r="C31" s="37" t="s">
        <v>25</v>
      </c>
      <c r="D31" s="37"/>
      <c r="E31" s="37"/>
      <c r="F31" s="37"/>
      <c r="G31" s="38" t="str">
        <f>IF(G29="","",SUM(G21:H30))</f>
        <v/>
      </c>
      <c r="H31" s="39"/>
      <c r="I31" s="20"/>
    </row>
    <row r="32" spans="1:10" x14ac:dyDescent="0.4">
      <c r="A32" s="29"/>
      <c r="B32" s="20"/>
      <c r="C32" s="37"/>
      <c r="D32" s="37"/>
      <c r="E32" s="37"/>
      <c r="F32" s="37"/>
      <c r="G32" s="35"/>
      <c r="H32" s="36"/>
      <c r="I32" s="20"/>
    </row>
    <row r="33" spans="1:9" x14ac:dyDescent="0.4">
      <c r="A33" s="29"/>
      <c r="B33" s="30" t="s">
        <v>26</v>
      </c>
      <c r="C33" s="30"/>
      <c r="D33" s="30"/>
      <c r="E33" s="30"/>
      <c r="F33" s="30"/>
      <c r="G33" s="44" t="str">
        <f>IF(G17="","",G17-G31)</f>
        <v/>
      </c>
      <c r="H33" s="45"/>
      <c r="I33" s="20"/>
    </row>
    <row r="34" spans="1:9" x14ac:dyDescent="0.4">
      <c r="A34" s="29"/>
      <c r="B34" s="30"/>
      <c r="C34" s="30"/>
      <c r="D34" s="30"/>
      <c r="E34" s="30"/>
      <c r="F34" s="30"/>
      <c r="G34" s="46"/>
      <c r="H34" s="47"/>
      <c r="I34" s="20"/>
    </row>
    <row r="35" spans="1:9" ht="13.5" customHeight="1" x14ac:dyDescent="0.4">
      <c r="A35" s="48" t="s">
        <v>27</v>
      </c>
      <c r="B35" s="49" t="s">
        <v>28</v>
      </c>
      <c r="C35" s="49"/>
      <c r="D35" s="20" t="s">
        <v>29</v>
      </c>
      <c r="E35" s="20" t="s">
        <v>30</v>
      </c>
      <c r="F35" s="20" t="s">
        <v>31</v>
      </c>
      <c r="G35" s="20" t="s">
        <v>32</v>
      </c>
      <c r="H35" s="20" t="s">
        <v>33</v>
      </c>
      <c r="I35" s="20" t="s">
        <v>34</v>
      </c>
    </row>
    <row r="36" spans="1:9" x14ac:dyDescent="0.4">
      <c r="A36" s="50"/>
      <c r="B36" s="49"/>
      <c r="C36" s="49"/>
      <c r="D36" s="20"/>
      <c r="E36" s="20"/>
      <c r="F36" s="20"/>
      <c r="G36" s="20"/>
      <c r="H36" s="20"/>
      <c r="I36" s="20"/>
    </row>
    <row r="37" spans="1:9" x14ac:dyDescent="0.4">
      <c r="A37" s="50"/>
      <c r="B37" s="20" t="s">
        <v>35</v>
      </c>
      <c r="C37" s="20"/>
      <c r="D37" s="51">
        <v>100000</v>
      </c>
      <c r="E37" s="51">
        <v>145000</v>
      </c>
      <c r="F37" s="51">
        <v>190000</v>
      </c>
      <c r="G37" s="51">
        <v>235000</v>
      </c>
      <c r="H37" s="51">
        <v>280000</v>
      </c>
      <c r="I37" s="51">
        <v>325000</v>
      </c>
    </row>
    <row r="38" spans="1:9" x14ac:dyDescent="0.4">
      <c r="A38" s="50"/>
      <c r="B38" s="20"/>
      <c r="C38" s="20"/>
      <c r="D38" s="51"/>
      <c r="E38" s="51"/>
      <c r="F38" s="51"/>
      <c r="G38" s="51"/>
      <c r="H38" s="51"/>
      <c r="I38" s="51"/>
    </row>
    <row r="39" spans="1:9" x14ac:dyDescent="0.4">
      <c r="A39" s="50"/>
      <c r="B39" s="20" t="s">
        <v>36</v>
      </c>
      <c r="C39" s="20"/>
      <c r="D39" s="20"/>
      <c r="E39" s="20"/>
      <c r="F39" s="20"/>
      <c r="G39" s="20"/>
      <c r="H39" s="20"/>
      <c r="I39" s="20"/>
    </row>
    <row r="40" spans="1:9" x14ac:dyDescent="0.4">
      <c r="A40" s="52"/>
      <c r="B40" s="20"/>
      <c r="C40" s="20"/>
      <c r="D40" s="20"/>
      <c r="E40" s="20"/>
      <c r="F40" s="20"/>
      <c r="G40" s="20"/>
      <c r="H40" s="20"/>
      <c r="I40" s="20"/>
    </row>
    <row r="42" spans="1:9" x14ac:dyDescent="0.4">
      <c r="D42" s="20" t="s">
        <v>39</v>
      </c>
      <c r="E42" s="55"/>
      <c r="F42" s="55"/>
      <c r="G42" s="55"/>
      <c r="H42" s="55"/>
      <c r="I42" s="55"/>
    </row>
    <row r="43" spans="1:9" x14ac:dyDescent="0.4">
      <c r="D43" s="20"/>
      <c r="E43" s="55"/>
      <c r="F43" s="55"/>
      <c r="G43" s="55"/>
      <c r="H43" s="55"/>
      <c r="I43" s="55"/>
    </row>
    <row r="44" spans="1:9" x14ac:dyDescent="0.4">
      <c r="D44" s="20" t="s">
        <v>40</v>
      </c>
      <c r="E44" s="55"/>
      <c r="F44" s="55"/>
      <c r="G44" s="55"/>
      <c r="H44" s="55"/>
      <c r="I44" s="55"/>
    </row>
    <row r="45" spans="1:9" x14ac:dyDescent="0.4">
      <c r="D45" s="20"/>
      <c r="E45" s="55"/>
      <c r="F45" s="55"/>
      <c r="G45" s="55"/>
      <c r="H45" s="55"/>
      <c r="I45" s="55"/>
    </row>
    <row r="46" spans="1:9" x14ac:dyDescent="0.4">
      <c r="D46" s="20" t="s">
        <v>41</v>
      </c>
      <c r="E46" s="56"/>
      <c r="F46" s="57"/>
      <c r="G46" s="53" t="s">
        <v>42</v>
      </c>
      <c r="H46" s="56"/>
      <c r="I46" s="57"/>
    </row>
    <row r="47" spans="1:9" x14ac:dyDescent="0.4">
      <c r="D47" s="20"/>
      <c r="E47" s="58"/>
      <c r="F47" s="59"/>
      <c r="G47" s="54"/>
      <c r="H47" s="58"/>
      <c r="I47" s="59"/>
    </row>
  </sheetData>
  <sheetProtection algorithmName="SHA-512" hashValue="72nU2zTL2HKkIUS5CtXVYxH4BdhDjOUAEKKUIdUFN8z/o1VMy6e/vMoMPEnOZqn0gJzopitVrh2kAwxeO6A0BQ==" saltValue="M1jCzCI46WniRxVm5/B67g==" spinCount="100000" sheet="1" selectLockedCells="1"/>
  <mergeCells count="75">
    <mergeCell ref="B25:B26"/>
    <mergeCell ref="C25:F26"/>
    <mergeCell ref="G33:H34"/>
    <mergeCell ref="A35:A40"/>
    <mergeCell ref="B35:C36"/>
    <mergeCell ref="D35:D36"/>
    <mergeCell ref="E35:E36"/>
    <mergeCell ref="F35:F36"/>
    <mergeCell ref="B39:I40"/>
    <mergeCell ref="H35:H36"/>
    <mergeCell ref="I35:I36"/>
    <mergeCell ref="B37:C38"/>
    <mergeCell ref="D37:D38"/>
    <mergeCell ref="E37:E38"/>
    <mergeCell ref="F37:F38"/>
    <mergeCell ref="G37:G38"/>
    <mergeCell ref="B29:B30"/>
    <mergeCell ref="C29:F30"/>
    <mergeCell ref="G29:H30"/>
    <mergeCell ref="I29:I30"/>
    <mergeCell ref="B31:B32"/>
    <mergeCell ref="A17:A34"/>
    <mergeCell ref="B17:F18"/>
    <mergeCell ref="G17:H18"/>
    <mergeCell ref="I17:I18"/>
    <mergeCell ref="B19:I20"/>
    <mergeCell ref="B21:B22"/>
    <mergeCell ref="C21:F22"/>
    <mergeCell ref="G21:H22"/>
    <mergeCell ref="I21:I22"/>
    <mergeCell ref="B23:B24"/>
    <mergeCell ref="C23:F24"/>
    <mergeCell ref="G23:H24"/>
    <mergeCell ref="I23:I24"/>
    <mergeCell ref="I33:I34"/>
    <mergeCell ref="I25:I26"/>
    <mergeCell ref="B27:B28"/>
    <mergeCell ref="A1:I3"/>
    <mergeCell ref="A5:I6"/>
    <mergeCell ref="A4:I4"/>
    <mergeCell ref="A7:A16"/>
    <mergeCell ref="B7:C8"/>
    <mergeCell ref="D7:H8"/>
    <mergeCell ref="I7:I8"/>
    <mergeCell ref="B9:C10"/>
    <mergeCell ref="D9:H10"/>
    <mergeCell ref="I9:I10"/>
    <mergeCell ref="B11:C12"/>
    <mergeCell ref="D11:H12"/>
    <mergeCell ref="I11:I12"/>
    <mergeCell ref="I15:I16"/>
    <mergeCell ref="B15:C16"/>
    <mergeCell ref="D15:H16"/>
    <mergeCell ref="B13:C14"/>
    <mergeCell ref="D13:H14"/>
    <mergeCell ref="I13:I14"/>
    <mergeCell ref="D42:D43"/>
    <mergeCell ref="D44:D45"/>
    <mergeCell ref="G25:H26"/>
    <mergeCell ref="B33:F34"/>
    <mergeCell ref="I31:I32"/>
    <mergeCell ref="C31:F32"/>
    <mergeCell ref="G31:H32"/>
    <mergeCell ref="H37:H38"/>
    <mergeCell ref="I37:I38"/>
    <mergeCell ref="G35:G36"/>
    <mergeCell ref="C27:F28"/>
    <mergeCell ref="G27:H28"/>
    <mergeCell ref="I27:I28"/>
    <mergeCell ref="D46:D47"/>
    <mergeCell ref="E42:I43"/>
    <mergeCell ref="E44:I45"/>
    <mergeCell ref="E46:F47"/>
    <mergeCell ref="H46:I47"/>
    <mergeCell ref="G46:G47"/>
  </mergeCells>
  <phoneticPr fontId="2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B10"/>
  <sheetViews>
    <sheetView workbookViewId="0">
      <selection activeCell="B10" sqref="B10"/>
    </sheetView>
  </sheetViews>
  <sheetFormatPr defaultRowHeight="13.5" x14ac:dyDescent="0.4"/>
  <cols>
    <col min="1" max="16384" width="9" style="1"/>
  </cols>
  <sheetData>
    <row r="1" spans="1:2" x14ac:dyDescent="0.4">
      <c r="A1" s="1">
        <v>1</v>
      </c>
      <c r="B1" s="1">
        <v>100000</v>
      </c>
    </row>
    <row r="2" spans="1:2" x14ac:dyDescent="0.4">
      <c r="A2" s="1">
        <v>2</v>
      </c>
      <c r="B2" s="1">
        <v>145000</v>
      </c>
    </row>
    <row r="3" spans="1:2" x14ac:dyDescent="0.4">
      <c r="A3" s="1">
        <v>3</v>
      </c>
      <c r="B3" s="1">
        <v>190000</v>
      </c>
    </row>
    <row r="4" spans="1:2" x14ac:dyDescent="0.4">
      <c r="A4" s="1">
        <v>4</v>
      </c>
      <c r="B4" s="1">
        <v>235000</v>
      </c>
    </row>
    <row r="5" spans="1:2" x14ac:dyDescent="0.4">
      <c r="A5" s="1">
        <v>5</v>
      </c>
      <c r="B5" s="1">
        <v>280000</v>
      </c>
    </row>
    <row r="6" spans="1:2" x14ac:dyDescent="0.4">
      <c r="A6" s="1">
        <v>6</v>
      </c>
      <c r="B6" s="1">
        <v>325000</v>
      </c>
    </row>
    <row r="7" spans="1:2" x14ac:dyDescent="0.4">
      <c r="A7" s="1">
        <v>7</v>
      </c>
      <c r="B7" s="1">
        <f>B6+45000</f>
        <v>370000</v>
      </c>
    </row>
    <row r="8" spans="1:2" x14ac:dyDescent="0.4">
      <c r="A8" s="1">
        <v>8</v>
      </c>
      <c r="B8" s="1">
        <f>B7+45000</f>
        <v>415000</v>
      </c>
    </row>
    <row r="9" spans="1:2" x14ac:dyDescent="0.4">
      <c r="A9" s="1">
        <v>9</v>
      </c>
      <c r="B9" s="1">
        <f>B8+45000</f>
        <v>460000</v>
      </c>
    </row>
    <row r="10" spans="1:2" x14ac:dyDescent="0.4">
      <c r="A10" s="1">
        <v>10</v>
      </c>
      <c r="B10" s="1">
        <f>B9+45000</f>
        <v>505000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給与等</vt:lpstr>
      <vt:lpstr>別表</vt:lpstr>
      <vt:lpstr>給与等!Print_Area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名取市税務課納税推進係</dc:creator>
  <cp:lastModifiedBy>D22-ZEIMU15</cp:lastModifiedBy>
  <cp:lastPrinted>2024-06-13T01:35:47Z</cp:lastPrinted>
  <dcterms:created xsi:type="dcterms:W3CDTF">2019-09-13T04:20:29Z</dcterms:created>
  <dcterms:modified xsi:type="dcterms:W3CDTF">2024-06-13T02:07:55Z</dcterms:modified>
</cp:coreProperties>
</file>