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trivmpf01\Redirect\User\1231\Desktop\"/>
    </mc:Choice>
  </mc:AlternateContent>
  <bookViews>
    <workbookView xWindow="7905" yWindow="2190" windowWidth="17910" windowHeight="11190" tabRatio="855" activeTab="1"/>
  </bookViews>
  <sheets>
    <sheet name="このリストの使い方" sheetId="37" r:id="rId1"/>
    <sheet name="事業所一覧" sheetId="1" r:id="rId2"/>
    <sheet name="事務用品・書籍" sheetId="27" r:id="rId3"/>
    <sheet name="食料品・飲料" sheetId="26" r:id="rId4"/>
    <sheet name="小物雑貨" sheetId="28" r:id="rId5"/>
    <sheet name="その他の物品" sheetId="29" r:id="rId6"/>
    <sheet name="印刷" sheetId="30" r:id="rId7"/>
    <sheet name="クリーニング" sheetId="31" r:id="rId8"/>
    <sheet name="清掃・施設管理" sheetId="32" r:id="rId9"/>
    <sheet name="情報処理・テープ起こし" sheetId="33" r:id="rId10"/>
    <sheet name="飲食店等の運営" sheetId="34" r:id="rId11"/>
    <sheet name="その他の役務サービス" sheetId="35" r:id="rId12"/>
  </sheets>
  <externalReferences>
    <externalReference r:id="rId13"/>
  </externalReferences>
  <definedNames>
    <definedName name="_xlnm._FilterDatabase" localSheetId="7" hidden="1">クリーニング!$B$3:$AA$3</definedName>
    <definedName name="_xlnm._FilterDatabase" localSheetId="5" hidden="1">その他の物品!$B$3:$AA$3</definedName>
    <definedName name="_xlnm._FilterDatabase" localSheetId="11" hidden="1">その他の役務サービス!$B$3:$AA$80</definedName>
    <definedName name="_xlnm._FilterDatabase" localSheetId="6" hidden="1">印刷!$B$3:$AA$3</definedName>
    <definedName name="_xlnm._FilterDatabase" localSheetId="10" hidden="1">飲食店等の運営!$B$3:$AA$3</definedName>
    <definedName name="_xlnm._FilterDatabase" localSheetId="1" hidden="1">事業所一覧!$B$3:$AC$219</definedName>
    <definedName name="_xlnm._FilterDatabase" localSheetId="2" hidden="1">事務用品・書籍!$B$3:$AA$3</definedName>
    <definedName name="_xlnm._FilterDatabase" localSheetId="4" hidden="1">小物雑貨!$B$3:$AA$3</definedName>
    <definedName name="_xlnm._FilterDatabase" localSheetId="9" hidden="1">情報処理・テープ起こし!$B$3:$AA$3</definedName>
    <definedName name="_xlnm._FilterDatabase" localSheetId="3" hidden="1">食料品・飲料!$B$3:$AA$3</definedName>
    <definedName name="_xlnm._FilterDatabase" localSheetId="8" hidden="1">清掃・施設管理!$B$3:$AA$3</definedName>
    <definedName name="_xlnm.Print_Area" localSheetId="5">その他の物品!$19:$19</definedName>
    <definedName name="_xlnm.Print_Area" localSheetId="1">事業所一覧!$219:$219</definedName>
    <definedName name="_xlnm.Print_Area" localSheetId="4">小物雑貨!#REF!</definedName>
    <definedName name="_xlnm.Print_Area" localSheetId="3">食料品・飲料!#REF!</definedName>
    <definedName name="_xlnm.Print_Titles" localSheetId="7">クリーニング!$1:$2</definedName>
    <definedName name="_xlnm.Print_Titles" localSheetId="5">その他の物品!$1:$2</definedName>
    <definedName name="_xlnm.Print_Titles" localSheetId="11">その他の役務サービス!$1:$2</definedName>
    <definedName name="_xlnm.Print_Titles" localSheetId="6">印刷!$1:$2</definedName>
    <definedName name="_xlnm.Print_Titles" localSheetId="10">飲食店等の運営!$1:$2</definedName>
    <definedName name="_xlnm.Print_Titles" localSheetId="1">事業所一覧!$1:$3</definedName>
    <definedName name="_xlnm.Print_Titles" localSheetId="2">事務用品・書籍!$1:$2</definedName>
    <definedName name="_xlnm.Print_Titles" localSheetId="4">小物雑貨!$1:$2</definedName>
    <definedName name="_xlnm.Print_Titles" localSheetId="9">情報処理・テープ起こし!$1:$2</definedName>
    <definedName name="_xlnm.Print_Titles" localSheetId="3">食料品・飲料!$1:$2</definedName>
    <definedName name="_xlnm.Print_Titles" localSheetId="8">清掃・施設管理!$1:$2</definedName>
    <definedName name="T_クリーニング" localSheetId="0">[1]クリーニング!$B:$B</definedName>
    <definedName name="T_クリーニング">クリーニング!$B:$B</definedName>
    <definedName name="T_その他の物品" localSheetId="0">[1]その他の物品!$B:$B</definedName>
    <definedName name="T_その他の物品">その他の物品!$B:$B</definedName>
    <definedName name="T_その他の役務サービス" localSheetId="0">[1]その他の役務サービス!$B:$B</definedName>
    <definedName name="T_その他の役務サービス">その他の役務サービス!$B:$B</definedName>
    <definedName name="T_印刷" localSheetId="0">[1]印刷!$B:$B</definedName>
    <definedName name="T_印刷">印刷!$B:$B</definedName>
    <definedName name="T_飲食店等の運営" localSheetId="0">[1]飲食店等の運営!$B:$B</definedName>
    <definedName name="T_飲食店等の運営">飲食店等の運営!$B:$B</definedName>
    <definedName name="T_事業所一覧" localSheetId="0">[1]事業所一覧!$B:$B</definedName>
    <definedName name="T_事業所一覧">事業所一覧!$B:$B</definedName>
    <definedName name="T_事務用品・書籍" localSheetId="0">[1]事務用品・書籍!$B:$B</definedName>
    <definedName name="T_事務用品・書籍">事務用品・書籍!$B:$B</definedName>
    <definedName name="T_小物雑貨" localSheetId="0">[1]小物雑貨!$B:$B</definedName>
    <definedName name="T_小物雑貨">小物雑貨!$B:$B</definedName>
    <definedName name="T_情報処理・テープ起こし" localSheetId="0">[1]情報処理・テープ起こし!$B:$B</definedName>
    <definedName name="T_情報処理・テープ起こし">情報処理・テープ起こし!$B:$B</definedName>
    <definedName name="T_食料品・飲料" localSheetId="0">[1]食料品・飲料!$B:$B</definedName>
    <definedName name="T_食料品・飲料">食料品・飲料!$B:$B</definedName>
    <definedName name="T_清掃・施設管理" localSheetId="0">[1]清掃・施設管理!$B:$B</definedName>
    <definedName name="T_清掃・施設管理">清掃・施設管理!$B:$B</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29" l="1"/>
  <c r="N219" i="1" l="1"/>
  <c r="O219" i="1"/>
  <c r="W219" i="1"/>
  <c r="V219" i="1"/>
  <c r="U219" i="1"/>
  <c r="T219" i="1"/>
  <c r="S219" i="1"/>
  <c r="R219" i="1"/>
  <c r="Q219" i="1"/>
  <c r="P219" i="1"/>
  <c r="D125" i="26" l="1"/>
  <c r="D80" i="35"/>
  <c r="D79" i="35"/>
  <c r="D78" i="35"/>
  <c r="D77" i="35"/>
  <c r="D76" i="35"/>
  <c r="D75" i="35"/>
  <c r="D74" i="35"/>
  <c r="D73" i="35"/>
  <c r="D72" i="35"/>
  <c r="D71" i="35"/>
  <c r="D70" i="35"/>
  <c r="D69" i="35"/>
  <c r="D68" i="35"/>
  <c r="D67" i="35"/>
  <c r="D66" i="35"/>
  <c r="D65" i="35"/>
  <c r="D64" i="35"/>
  <c r="D63" i="35"/>
  <c r="D62" i="35"/>
  <c r="D61" i="35"/>
  <c r="D60" i="35"/>
  <c r="D59" i="35"/>
  <c r="D58" i="35"/>
  <c r="D57" i="35"/>
  <c r="D56" i="35"/>
  <c r="D55" i="35"/>
  <c r="D54" i="35"/>
  <c r="D53" i="35"/>
  <c r="D52" i="35"/>
  <c r="D51" i="35"/>
  <c r="D50" i="35"/>
  <c r="D49" i="35"/>
  <c r="D48" i="35"/>
  <c r="D47" i="35"/>
  <c r="D46" i="35"/>
  <c r="D45" i="35"/>
  <c r="D44" i="35"/>
  <c r="D43" i="35"/>
  <c r="D42" i="35"/>
  <c r="D41" i="35"/>
  <c r="D40" i="35"/>
  <c r="D39" i="35"/>
  <c r="D38" i="35"/>
  <c r="D37" i="35"/>
  <c r="D36" i="35"/>
  <c r="D35" i="35"/>
  <c r="D34" i="35"/>
  <c r="D33" i="35"/>
  <c r="D32" i="35"/>
  <c r="D31" i="35"/>
  <c r="D30" i="35"/>
  <c r="D29" i="35"/>
  <c r="D28" i="35"/>
  <c r="D27" i="35"/>
  <c r="D26" i="35"/>
  <c r="D25" i="35"/>
  <c r="D24" i="35"/>
  <c r="D23" i="35"/>
  <c r="D22" i="35"/>
  <c r="D21" i="35"/>
  <c r="D20" i="35"/>
  <c r="D19" i="35"/>
  <c r="D18" i="35"/>
  <c r="D17" i="35"/>
  <c r="D16" i="35"/>
  <c r="D15" i="35"/>
  <c r="D14" i="35"/>
  <c r="D13" i="35"/>
  <c r="D12" i="35"/>
  <c r="D11" i="35"/>
  <c r="D10" i="35"/>
  <c r="D9" i="35"/>
  <c r="D8" i="35"/>
  <c r="D7" i="35"/>
  <c r="D6" i="35"/>
  <c r="D5" i="35"/>
  <c r="D4" i="35"/>
  <c r="D17" i="34"/>
  <c r="D16" i="34"/>
  <c r="D15" i="34"/>
  <c r="D14" i="34"/>
  <c r="D13" i="34"/>
  <c r="D12" i="34"/>
  <c r="D11" i="34"/>
  <c r="D10" i="34"/>
  <c r="D9" i="34"/>
  <c r="D8" i="34"/>
  <c r="D7" i="34"/>
  <c r="D6" i="34"/>
  <c r="D5" i="34"/>
  <c r="D4" i="34"/>
  <c r="D20" i="33"/>
  <c r="D19" i="33"/>
  <c r="D18" i="33"/>
  <c r="D17" i="33"/>
  <c r="D16" i="33"/>
  <c r="D15" i="33"/>
  <c r="D14" i="33"/>
  <c r="D13" i="33"/>
  <c r="D12" i="33"/>
  <c r="D11" i="33"/>
  <c r="D10" i="33"/>
  <c r="D9" i="33"/>
  <c r="D8" i="33"/>
  <c r="D7" i="33"/>
  <c r="D6" i="33"/>
  <c r="D5" i="33"/>
  <c r="D4" i="33"/>
  <c r="D11" i="31"/>
  <c r="D10" i="31"/>
  <c r="D9" i="31"/>
  <c r="D8" i="31"/>
  <c r="D7" i="31"/>
  <c r="D6" i="31"/>
  <c r="D5" i="31"/>
  <c r="D4" i="31"/>
  <c r="D24" i="30"/>
  <c r="D23" i="30"/>
  <c r="D22" i="30"/>
  <c r="D21" i="30"/>
  <c r="D20" i="30"/>
  <c r="D19" i="30"/>
  <c r="D18" i="30"/>
  <c r="D17" i="30"/>
  <c r="D16" i="30"/>
  <c r="D15" i="30"/>
  <c r="D14" i="30"/>
  <c r="D13" i="30"/>
  <c r="D12" i="30"/>
  <c r="D11" i="30"/>
  <c r="D10" i="30"/>
  <c r="D9" i="30"/>
  <c r="D8" i="30"/>
  <c r="D7" i="30"/>
  <c r="D6" i="30"/>
  <c r="D5" i="30"/>
  <c r="D4" i="30"/>
  <c r="D18" i="29"/>
  <c r="D17" i="29"/>
  <c r="D16" i="29"/>
  <c r="D15" i="29"/>
  <c r="D14" i="29"/>
  <c r="D13" i="29"/>
  <c r="D12" i="29"/>
  <c r="D11" i="29"/>
  <c r="D10" i="29"/>
  <c r="D9" i="29"/>
  <c r="D8" i="29"/>
  <c r="D7" i="29"/>
  <c r="D6" i="29"/>
  <c r="D5" i="29"/>
  <c r="D4" i="29"/>
  <c r="D76" i="28"/>
  <c r="D75" i="28"/>
  <c r="D74" i="28"/>
  <c r="D73" i="28"/>
  <c r="D72" i="28"/>
  <c r="D71" i="28"/>
  <c r="D70" i="28"/>
  <c r="D69" i="28"/>
  <c r="D68" i="28"/>
  <c r="D67" i="28"/>
  <c r="D66" i="28"/>
  <c r="D65" i="28"/>
  <c r="D64" i="28"/>
  <c r="D63" i="28"/>
  <c r="D62" i="28"/>
  <c r="D61" i="28"/>
  <c r="D60" i="28"/>
  <c r="D59" i="28"/>
  <c r="D58" i="28"/>
  <c r="D57" i="28"/>
  <c r="D56" i="28"/>
  <c r="D55" i="28"/>
  <c r="D54" i="28"/>
  <c r="D53" i="28"/>
  <c r="D52" i="28"/>
  <c r="D51" i="28"/>
  <c r="D50" i="28"/>
  <c r="D49" i="28"/>
  <c r="D48" i="28"/>
  <c r="D47" i="28"/>
  <c r="D46" i="28"/>
  <c r="D45" i="28"/>
  <c r="D44" i="28"/>
  <c r="D43" i="28"/>
  <c r="D42" i="28"/>
  <c r="D41" i="28"/>
  <c r="D40" i="28"/>
  <c r="D39" i="28"/>
  <c r="D38" i="28"/>
  <c r="D37" i="28"/>
  <c r="D36" i="28"/>
  <c r="D35" i="28"/>
  <c r="D34" i="28"/>
  <c r="D33" i="28"/>
  <c r="D32" i="28"/>
  <c r="D31" i="28"/>
  <c r="D30" i="28"/>
  <c r="D29" i="28"/>
  <c r="D28" i="28"/>
  <c r="D27" i="28"/>
  <c r="D26" i="28"/>
  <c r="D25" i="28"/>
  <c r="D24" i="28"/>
  <c r="D23" i="28"/>
  <c r="D22" i="28"/>
  <c r="D21" i="28"/>
  <c r="D20" i="28"/>
  <c r="D19" i="28"/>
  <c r="D18" i="28"/>
  <c r="D17" i="28"/>
  <c r="D16" i="28"/>
  <c r="D15" i="28"/>
  <c r="D14" i="28"/>
  <c r="D13" i="28"/>
  <c r="D12" i="28"/>
  <c r="D11" i="28"/>
  <c r="D10" i="28"/>
  <c r="D9" i="28"/>
  <c r="D8" i="28"/>
  <c r="D7" i="28"/>
  <c r="D6" i="28"/>
  <c r="D5" i="28"/>
  <c r="D4" i="28"/>
  <c r="D124" i="26"/>
  <c r="D123" i="26"/>
  <c r="D122" i="26"/>
  <c r="D121" i="26"/>
  <c r="D120" i="26"/>
  <c r="D119" i="26"/>
  <c r="D118" i="26"/>
  <c r="D117" i="26"/>
  <c r="D116" i="26"/>
  <c r="D115" i="26"/>
  <c r="D114" i="26"/>
  <c r="D113" i="26"/>
  <c r="D112" i="26"/>
  <c r="D111" i="26"/>
  <c r="D110" i="26"/>
  <c r="D109" i="26"/>
  <c r="D108" i="26"/>
  <c r="D107" i="26"/>
  <c r="D106" i="26"/>
  <c r="D105" i="26"/>
  <c r="D104" i="26"/>
  <c r="D103" i="26"/>
  <c r="D102" i="26"/>
  <c r="D101" i="26"/>
  <c r="D100" i="26"/>
  <c r="D99" i="26"/>
  <c r="D98" i="26"/>
  <c r="D97" i="26"/>
  <c r="D96" i="26"/>
  <c r="D95" i="26"/>
  <c r="D94" i="26"/>
  <c r="D93" i="26"/>
  <c r="D92" i="26"/>
  <c r="D91" i="26"/>
  <c r="D90" i="26"/>
  <c r="D89" i="26"/>
  <c r="D88" i="26"/>
  <c r="D87" i="26"/>
  <c r="D86" i="26"/>
  <c r="D85" i="26"/>
  <c r="D84" i="26"/>
  <c r="D83" i="26"/>
  <c r="D82" i="26"/>
  <c r="D81" i="26"/>
  <c r="D80" i="26"/>
  <c r="D79" i="26"/>
  <c r="D78" i="26"/>
  <c r="D77" i="26"/>
  <c r="D76" i="26"/>
  <c r="D75" i="26"/>
  <c r="D74" i="26"/>
  <c r="D73" i="26"/>
  <c r="D72" i="26"/>
  <c r="D71" i="26"/>
  <c r="D70" i="26"/>
  <c r="D69" i="26"/>
  <c r="D68" i="26"/>
  <c r="D67" i="26"/>
  <c r="D66" i="26"/>
  <c r="D65" i="26"/>
  <c r="D64" i="26"/>
  <c r="D63" i="26"/>
  <c r="D62" i="26"/>
  <c r="D61" i="26"/>
  <c r="D60" i="26"/>
  <c r="D59" i="26"/>
  <c r="D58" i="26"/>
  <c r="D57" i="26"/>
  <c r="D56" i="26"/>
  <c r="D55" i="26"/>
  <c r="D54" i="26"/>
  <c r="D53" i="26"/>
  <c r="D52" i="26"/>
  <c r="D51" i="26"/>
  <c r="D50" i="26"/>
  <c r="D49" i="26"/>
  <c r="D48" i="26"/>
  <c r="D47" i="26"/>
  <c r="D46" i="26"/>
  <c r="D45" i="26"/>
  <c r="D44" i="26"/>
  <c r="D43" i="26"/>
  <c r="D42" i="26"/>
  <c r="D41" i="26"/>
  <c r="D40" i="26"/>
  <c r="D39" i="26"/>
  <c r="D38" i="26"/>
  <c r="D37" i="26"/>
  <c r="D36" i="26"/>
  <c r="D35" i="26"/>
  <c r="D34" i="26"/>
  <c r="D33" i="26"/>
  <c r="D32" i="26"/>
  <c r="D31" i="26"/>
  <c r="D30" i="26"/>
  <c r="D29" i="26"/>
  <c r="D28" i="26"/>
  <c r="D27" i="26"/>
  <c r="D26" i="26"/>
  <c r="D25" i="26"/>
  <c r="D24" i="26"/>
  <c r="D23" i="26"/>
  <c r="D22" i="26"/>
  <c r="D21" i="26"/>
  <c r="D20" i="26"/>
  <c r="D19" i="26"/>
  <c r="D18" i="26"/>
  <c r="D17" i="26"/>
  <c r="D16" i="26"/>
  <c r="D15" i="26"/>
  <c r="D14" i="26"/>
  <c r="D13" i="26"/>
  <c r="D12" i="26"/>
  <c r="D11" i="26"/>
  <c r="D10" i="26"/>
  <c r="D9" i="26"/>
  <c r="D8" i="26"/>
  <c r="D7" i="26"/>
  <c r="D6" i="26"/>
  <c r="D5" i="26"/>
  <c r="D4" i="26"/>
  <c r="D10" i="27"/>
  <c r="D9" i="27"/>
  <c r="D8" i="27"/>
  <c r="D7" i="27"/>
  <c r="D6" i="27"/>
  <c r="D5" i="27"/>
  <c r="D4" i="27"/>
  <c r="W218" i="1"/>
  <c r="V218" i="1"/>
  <c r="U218" i="1"/>
  <c r="T218" i="1"/>
  <c r="S218" i="1"/>
  <c r="R218" i="1"/>
  <c r="Q218" i="1"/>
  <c r="P218" i="1"/>
  <c r="O218" i="1"/>
  <c r="N218" i="1"/>
  <c r="W217" i="1"/>
  <c r="V217" i="1"/>
  <c r="U217" i="1"/>
  <c r="T217" i="1"/>
  <c r="S217" i="1"/>
  <c r="R217" i="1"/>
  <c r="Q217" i="1"/>
  <c r="P217" i="1"/>
  <c r="O217" i="1"/>
  <c r="N217" i="1"/>
  <c r="W216" i="1"/>
  <c r="V216" i="1"/>
  <c r="U216" i="1"/>
  <c r="T216" i="1"/>
  <c r="S216" i="1"/>
  <c r="R216" i="1"/>
  <c r="Q216" i="1"/>
  <c r="P216" i="1"/>
  <c r="O216" i="1"/>
  <c r="N216" i="1"/>
  <c r="W215" i="1"/>
  <c r="V215" i="1"/>
  <c r="U215" i="1"/>
  <c r="T215" i="1"/>
  <c r="S215" i="1"/>
  <c r="R215" i="1"/>
  <c r="Q215" i="1"/>
  <c r="P215" i="1"/>
  <c r="O215" i="1"/>
  <c r="N215" i="1"/>
  <c r="W214" i="1"/>
  <c r="V214" i="1"/>
  <c r="U214" i="1"/>
  <c r="T214" i="1"/>
  <c r="S214" i="1"/>
  <c r="R214" i="1"/>
  <c r="Q214" i="1"/>
  <c r="P214" i="1"/>
  <c r="O214" i="1"/>
  <c r="N214" i="1"/>
  <c r="W213" i="1"/>
  <c r="V213" i="1"/>
  <c r="U213" i="1"/>
  <c r="T213" i="1"/>
  <c r="S213" i="1"/>
  <c r="R213" i="1"/>
  <c r="Q213" i="1"/>
  <c r="P213" i="1"/>
  <c r="O213" i="1"/>
  <c r="N213" i="1"/>
  <c r="W212" i="1"/>
  <c r="V212" i="1"/>
  <c r="U212" i="1"/>
  <c r="T212" i="1"/>
  <c r="S212" i="1"/>
  <c r="R212" i="1"/>
  <c r="Q212" i="1"/>
  <c r="P212" i="1"/>
  <c r="O212" i="1"/>
  <c r="N212" i="1"/>
  <c r="W211" i="1"/>
  <c r="V211" i="1"/>
  <c r="U211" i="1"/>
  <c r="T211" i="1"/>
  <c r="S211" i="1"/>
  <c r="R211" i="1"/>
  <c r="Q211" i="1"/>
  <c r="P211" i="1"/>
  <c r="O211" i="1"/>
  <c r="N211" i="1"/>
  <c r="W210" i="1"/>
  <c r="V210" i="1"/>
  <c r="U210" i="1"/>
  <c r="T210" i="1"/>
  <c r="S210" i="1"/>
  <c r="R210" i="1"/>
  <c r="Q210" i="1"/>
  <c r="P210" i="1"/>
  <c r="O210" i="1"/>
  <c r="N210" i="1"/>
  <c r="W209" i="1"/>
  <c r="V209" i="1"/>
  <c r="U209" i="1"/>
  <c r="T209" i="1"/>
  <c r="S209" i="1"/>
  <c r="R209" i="1"/>
  <c r="Q209" i="1"/>
  <c r="P209" i="1"/>
  <c r="O209" i="1"/>
  <c r="N209" i="1"/>
  <c r="W208" i="1"/>
  <c r="V208" i="1"/>
  <c r="U208" i="1"/>
  <c r="T208" i="1"/>
  <c r="S208" i="1"/>
  <c r="R208" i="1"/>
  <c r="Q208" i="1"/>
  <c r="P208" i="1"/>
  <c r="O208" i="1"/>
  <c r="N208" i="1"/>
  <c r="W207" i="1"/>
  <c r="V207" i="1"/>
  <c r="U207" i="1"/>
  <c r="T207" i="1"/>
  <c r="S207" i="1"/>
  <c r="R207" i="1"/>
  <c r="Q207" i="1"/>
  <c r="P207" i="1"/>
  <c r="O207" i="1"/>
  <c r="N207" i="1"/>
  <c r="W206" i="1"/>
  <c r="V206" i="1"/>
  <c r="U206" i="1"/>
  <c r="T206" i="1"/>
  <c r="S206" i="1"/>
  <c r="R206" i="1"/>
  <c r="Q206" i="1"/>
  <c r="P206" i="1"/>
  <c r="O206" i="1"/>
  <c r="N206" i="1"/>
  <c r="W205" i="1"/>
  <c r="V205" i="1"/>
  <c r="U205" i="1"/>
  <c r="T205" i="1"/>
  <c r="S205" i="1"/>
  <c r="R205" i="1"/>
  <c r="Q205" i="1"/>
  <c r="P205" i="1"/>
  <c r="O205" i="1"/>
  <c r="N205" i="1"/>
  <c r="W204" i="1"/>
  <c r="V204" i="1"/>
  <c r="U204" i="1"/>
  <c r="T204" i="1"/>
  <c r="S204" i="1"/>
  <c r="R204" i="1"/>
  <c r="Q204" i="1"/>
  <c r="P204" i="1"/>
  <c r="O204" i="1"/>
  <c r="N204" i="1"/>
  <c r="W203" i="1"/>
  <c r="V203" i="1"/>
  <c r="U203" i="1"/>
  <c r="T203" i="1"/>
  <c r="S203" i="1"/>
  <c r="R203" i="1"/>
  <c r="Q203" i="1"/>
  <c r="P203" i="1"/>
  <c r="O203" i="1"/>
  <c r="N203" i="1"/>
  <c r="W202" i="1"/>
  <c r="V202" i="1"/>
  <c r="U202" i="1"/>
  <c r="T202" i="1"/>
  <c r="S202" i="1"/>
  <c r="R202" i="1"/>
  <c r="Q202" i="1"/>
  <c r="P202" i="1"/>
  <c r="O202" i="1"/>
  <c r="N202" i="1"/>
  <c r="W201" i="1"/>
  <c r="V201" i="1"/>
  <c r="U201" i="1"/>
  <c r="T201" i="1"/>
  <c r="S201" i="1"/>
  <c r="R201" i="1"/>
  <c r="Q201" i="1"/>
  <c r="P201" i="1"/>
  <c r="O201" i="1"/>
  <c r="N201" i="1"/>
  <c r="W200" i="1"/>
  <c r="V200" i="1"/>
  <c r="U200" i="1"/>
  <c r="T200" i="1"/>
  <c r="S200" i="1"/>
  <c r="R200" i="1"/>
  <c r="Q200" i="1"/>
  <c r="P200" i="1"/>
  <c r="O200" i="1"/>
  <c r="N200" i="1"/>
  <c r="W199" i="1"/>
  <c r="V199" i="1"/>
  <c r="U199" i="1"/>
  <c r="T199" i="1"/>
  <c r="S199" i="1"/>
  <c r="R199" i="1"/>
  <c r="Q199" i="1"/>
  <c r="P199" i="1"/>
  <c r="O199" i="1"/>
  <c r="N199" i="1"/>
  <c r="W198" i="1"/>
  <c r="V198" i="1"/>
  <c r="U198" i="1"/>
  <c r="T198" i="1"/>
  <c r="S198" i="1"/>
  <c r="R198" i="1"/>
  <c r="Q198" i="1"/>
  <c r="P198" i="1"/>
  <c r="O198" i="1"/>
  <c r="N198" i="1"/>
  <c r="W197" i="1"/>
  <c r="V197" i="1"/>
  <c r="U197" i="1"/>
  <c r="T197" i="1"/>
  <c r="S197" i="1"/>
  <c r="R197" i="1"/>
  <c r="Q197" i="1"/>
  <c r="P197" i="1"/>
  <c r="O197" i="1"/>
  <c r="N197" i="1"/>
  <c r="W196" i="1"/>
  <c r="V196" i="1"/>
  <c r="U196" i="1"/>
  <c r="T196" i="1"/>
  <c r="S196" i="1"/>
  <c r="R196" i="1"/>
  <c r="Q196" i="1"/>
  <c r="P196" i="1"/>
  <c r="O196" i="1"/>
  <c r="N196" i="1"/>
  <c r="W195" i="1"/>
  <c r="V195" i="1"/>
  <c r="U195" i="1"/>
  <c r="T195" i="1"/>
  <c r="S195" i="1"/>
  <c r="R195" i="1"/>
  <c r="Q195" i="1"/>
  <c r="P195" i="1"/>
  <c r="O195" i="1"/>
  <c r="N195" i="1"/>
  <c r="W194" i="1"/>
  <c r="V194" i="1"/>
  <c r="U194" i="1"/>
  <c r="T194" i="1"/>
  <c r="S194" i="1"/>
  <c r="R194" i="1"/>
  <c r="Q194" i="1"/>
  <c r="P194" i="1"/>
  <c r="O194" i="1"/>
  <c r="N194" i="1"/>
  <c r="W193" i="1"/>
  <c r="V193" i="1"/>
  <c r="U193" i="1"/>
  <c r="T193" i="1"/>
  <c r="S193" i="1"/>
  <c r="R193" i="1"/>
  <c r="Q193" i="1"/>
  <c r="P193" i="1"/>
  <c r="O193" i="1"/>
  <c r="N193" i="1"/>
  <c r="W192" i="1"/>
  <c r="V192" i="1"/>
  <c r="U192" i="1"/>
  <c r="T192" i="1"/>
  <c r="S192" i="1"/>
  <c r="R192" i="1"/>
  <c r="Q192" i="1"/>
  <c r="P192" i="1"/>
  <c r="O192" i="1"/>
  <c r="N192" i="1"/>
  <c r="W191" i="1"/>
  <c r="V191" i="1"/>
  <c r="U191" i="1"/>
  <c r="T191" i="1"/>
  <c r="S191" i="1"/>
  <c r="R191" i="1"/>
  <c r="Q191" i="1"/>
  <c r="P191" i="1"/>
  <c r="O191" i="1"/>
  <c r="N191" i="1"/>
  <c r="W190" i="1"/>
  <c r="V190" i="1"/>
  <c r="U190" i="1"/>
  <c r="T190" i="1"/>
  <c r="S190" i="1"/>
  <c r="R190" i="1"/>
  <c r="Q190" i="1"/>
  <c r="P190" i="1"/>
  <c r="O190" i="1"/>
  <c r="N190" i="1"/>
  <c r="W189" i="1"/>
  <c r="V189" i="1"/>
  <c r="U189" i="1"/>
  <c r="T189" i="1"/>
  <c r="S189" i="1"/>
  <c r="R189" i="1"/>
  <c r="Q189" i="1"/>
  <c r="P189" i="1"/>
  <c r="O189" i="1"/>
  <c r="N189" i="1"/>
  <c r="W188" i="1"/>
  <c r="V188" i="1"/>
  <c r="U188" i="1"/>
  <c r="T188" i="1"/>
  <c r="S188" i="1"/>
  <c r="R188" i="1"/>
  <c r="Q188" i="1"/>
  <c r="P188" i="1"/>
  <c r="O188" i="1"/>
  <c r="N188" i="1"/>
  <c r="W187" i="1"/>
  <c r="V187" i="1"/>
  <c r="U187" i="1"/>
  <c r="T187" i="1"/>
  <c r="S187" i="1"/>
  <c r="R187" i="1"/>
  <c r="Q187" i="1"/>
  <c r="P187" i="1"/>
  <c r="O187" i="1"/>
  <c r="N187" i="1"/>
  <c r="W186" i="1"/>
  <c r="V186" i="1"/>
  <c r="U186" i="1"/>
  <c r="T186" i="1"/>
  <c r="S186" i="1"/>
  <c r="R186" i="1"/>
  <c r="Q186" i="1"/>
  <c r="P186" i="1"/>
  <c r="O186" i="1"/>
  <c r="N186" i="1"/>
  <c r="W185" i="1"/>
  <c r="V185" i="1"/>
  <c r="U185" i="1"/>
  <c r="T185" i="1"/>
  <c r="S185" i="1"/>
  <c r="R185" i="1"/>
  <c r="Q185" i="1"/>
  <c r="P185" i="1"/>
  <c r="O185" i="1"/>
  <c r="N185" i="1"/>
  <c r="W184" i="1"/>
  <c r="V184" i="1"/>
  <c r="U184" i="1"/>
  <c r="T184" i="1"/>
  <c r="S184" i="1"/>
  <c r="R184" i="1"/>
  <c r="Q184" i="1"/>
  <c r="P184" i="1"/>
  <c r="O184" i="1"/>
  <c r="N184" i="1"/>
  <c r="W183" i="1"/>
  <c r="V183" i="1"/>
  <c r="U183" i="1"/>
  <c r="T183" i="1"/>
  <c r="S183" i="1"/>
  <c r="R183" i="1"/>
  <c r="Q183" i="1"/>
  <c r="P183" i="1"/>
  <c r="O183" i="1"/>
  <c r="N183" i="1"/>
  <c r="W182" i="1"/>
  <c r="V182" i="1"/>
  <c r="U182" i="1"/>
  <c r="T182" i="1"/>
  <c r="S182" i="1"/>
  <c r="R182" i="1"/>
  <c r="Q182" i="1"/>
  <c r="P182" i="1"/>
  <c r="O182" i="1"/>
  <c r="N182" i="1"/>
  <c r="W181" i="1"/>
  <c r="V181" i="1"/>
  <c r="U181" i="1"/>
  <c r="T181" i="1"/>
  <c r="S181" i="1"/>
  <c r="R181" i="1"/>
  <c r="Q181" i="1"/>
  <c r="P181" i="1"/>
  <c r="O181" i="1"/>
  <c r="N181" i="1"/>
  <c r="W180" i="1"/>
  <c r="V180" i="1"/>
  <c r="U180" i="1"/>
  <c r="T180" i="1"/>
  <c r="S180" i="1"/>
  <c r="R180" i="1"/>
  <c r="Q180" i="1"/>
  <c r="P180" i="1"/>
  <c r="O180" i="1"/>
  <c r="N180" i="1"/>
  <c r="W179" i="1"/>
  <c r="V179" i="1"/>
  <c r="U179" i="1"/>
  <c r="T179" i="1"/>
  <c r="S179" i="1"/>
  <c r="R179" i="1"/>
  <c r="Q179" i="1"/>
  <c r="P179" i="1"/>
  <c r="O179" i="1"/>
  <c r="N179" i="1"/>
  <c r="W178" i="1"/>
  <c r="V178" i="1"/>
  <c r="U178" i="1"/>
  <c r="T178" i="1"/>
  <c r="S178" i="1"/>
  <c r="R178" i="1"/>
  <c r="Q178" i="1"/>
  <c r="P178" i="1"/>
  <c r="O178" i="1"/>
  <c r="N178" i="1"/>
  <c r="W177" i="1"/>
  <c r="V177" i="1"/>
  <c r="U177" i="1"/>
  <c r="T177" i="1"/>
  <c r="S177" i="1"/>
  <c r="R177" i="1"/>
  <c r="Q177" i="1"/>
  <c r="P177" i="1"/>
  <c r="O177" i="1"/>
  <c r="N177" i="1"/>
  <c r="W176" i="1"/>
  <c r="V176" i="1"/>
  <c r="U176" i="1"/>
  <c r="T176" i="1"/>
  <c r="S176" i="1"/>
  <c r="R176" i="1"/>
  <c r="Q176" i="1"/>
  <c r="P176" i="1"/>
  <c r="O176" i="1"/>
  <c r="N176" i="1"/>
  <c r="W175" i="1"/>
  <c r="V175" i="1"/>
  <c r="U175" i="1"/>
  <c r="T175" i="1"/>
  <c r="S175" i="1"/>
  <c r="R175" i="1"/>
  <c r="Q175" i="1"/>
  <c r="P175" i="1"/>
  <c r="O175" i="1"/>
  <c r="N175" i="1"/>
  <c r="W174" i="1"/>
  <c r="V174" i="1"/>
  <c r="U174" i="1"/>
  <c r="T174" i="1"/>
  <c r="S174" i="1"/>
  <c r="R174" i="1"/>
  <c r="Q174" i="1"/>
  <c r="P174" i="1"/>
  <c r="O174" i="1"/>
  <c r="N174" i="1"/>
  <c r="W173" i="1"/>
  <c r="V173" i="1"/>
  <c r="U173" i="1"/>
  <c r="T173" i="1"/>
  <c r="S173" i="1"/>
  <c r="R173" i="1"/>
  <c r="Q173" i="1"/>
  <c r="P173" i="1"/>
  <c r="O173" i="1"/>
  <c r="N173" i="1"/>
  <c r="W172" i="1"/>
  <c r="V172" i="1"/>
  <c r="U172" i="1"/>
  <c r="T172" i="1"/>
  <c r="S172" i="1"/>
  <c r="R172" i="1"/>
  <c r="Q172" i="1"/>
  <c r="P172" i="1"/>
  <c r="O172" i="1"/>
  <c r="N172" i="1"/>
  <c r="W171" i="1"/>
  <c r="V171" i="1"/>
  <c r="U171" i="1"/>
  <c r="T171" i="1"/>
  <c r="S171" i="1"/>
  <c r="R171" i="1"/>
  <c r="Q171" i="1"/>
  <c r="P171" i="1"/>
  <c r="O171" i="1"/>
  <c r="N171" i="1"/>
  <c r="W170" i="1"/>
  <c r="V170" i="1"/>
  <c r="U170" i="1"/>
  <c r="T170" i="1"/>
  <c r="S170" i="1"/>
  <c r="R170" i="1"/>
  <c r="Q170" i="1"/>
  <c r="P170" i="1"/>
  <c r="O170" i="1"/>
  <c r="N170" i="1"/>
  <c r="W169" i="1"/>
  <c r="V169" i="1"/>
  <c r="U169" i="1"/>
  <c r="T169" i="1"/>
  <c r="S169" i="1"/>
  <c r="R169" i="1"/>
  <c r="Q169" i="1"/>
  <c r="P169" i="1"/>
  <c r="O169" i="1"/>
  <c r="N169" i="1"/>
  <c r="W168" i="1"/>
  <c r="V168" i="1"/>
  <c r="U168" i="1"/>
  <c r="T168" i="1"/>
  <c r="S168" i="1"/>
  <c r="R168" i="1"/>
  <c r="Q168" i="1"/>
  <c r="P168" i="1"/>
  <c r="O168" i="1"/>
  <c r="N168" i="1"/>
  <c r="W167" i="1"/>
  <c r="V167" i="1"/>
  <c r="U167" i="1"/>
  <c r="T167" i="1"/>
  <c r="S167" i="1"/>
  <c r="R167" i="1"/>
  <c r="Q167" i="1"/>
  <c r="P167" i="1"/>
  <c r="O167" i="1"/>
  <c r="N167" i="1"/>
  <c r="W166" i="1"/>
  <c r="V166" i="1"/>
  <c r="U166" i="1"/>
  <c r="T166" i="1"/>
  <c r="S166" i="1"/>
  <c r="R166" i="1"/>
  <c r="Q166" i="1"/>
  <c r="P166" i="1"/>
  <c r="O166" i="1"/>
  <c r="N166" i="1"/>
  <c r="W165" i="1"/>
  <c r="V165" i="1"/>
  <c r="U165" i="1"/>
  <c r="T165" i="1"/>
  <c r="S165" i="1"/>
  <c r="R165" i="1"/>
  <c r="Q165" i="1"/>
  <c r="P165" i="1"/>
  <c r="O165" i="1"/>
  <c r="N165" i="1"/>
  <c r="W164" i="1"/>
  <c r="V164" i="1"/>
  <c r="U164" i="1"/>
  <c r="T164" i="1"/>
  <c r="S164" i="1"/>
  <c r="R164" i="1"/>
  <c r="Q164" i="1"/>
  <c r="P164" i="1"/>
  <c r="O164" i="1"/>
  <c r="N164" i="1"/>
  <c r="W163" i="1"/>
  <c r="V163" i="1"/>
  <c r="U163" i="1"/>
  <c r="T163" i="1"/>
  <c r="S163" i="1"/>
  <c r="R163" i="1"/>
  <c r="Q163" i="1"/>
  <c r="P163" i="1"/>
  <c r="O163" i="1"/>
  <c r="N163" i="1"/>
  <c r="W162" i="1"/>
  <c r="V162" i="1"/>
  <c r="U162" i="1"/>
  <c r="T162" i="1"/>
  <c r="S162" i="1"/>
  <c r="R162" i="1"/>
  <c r="Q162" i="1"/>
  <c r="P162" i="1"/>
  <c r="O162" i="1"/>
  <c r="N162" i="1"/>
  <c r="W161" i="1"/>
  <c r="V161" i="1"/>
  <c r="U161" i="1"/>
  <c r="T161" i="1"/>
  <c r="S161" i="1"/>
  <c r="R161" i="1"/>
  <c r="Q161" i="1"/>
  <c r="P161" i="1"/>
  <c r="O161" i="1"/>
  <c r="N161" i="1"/>
  <c r="W160" i="1"/>
  <c r="V160" i="1"/>
  <c r="U160" i="1"/>
  <c r="T160" i="1"/>
  <c r="S160" i="1"/>
  <c r="R160" i="1"/>
  <c r="Q160" i="1"/>
  <c r="P160" i="1"/>
  <c r="O160" i="1"/>
  <c r="N160" i="1"/>
  <c r="W159" i="1"/>
  <c r="V159" i="1"/>
  <c r="U159" i="1"/>
  <c r="T159" i="1"/>
  <c r="S159" i="1"/>
  <c r="R159" i="1"/>
  <c r="Q159" i="1"/>
  <c r="P159" i="1"/>
  <c r="O159" i="1"/>
  <c r="N159" i="1"/>
  <c r="W158" i="1"/>
  <c r="V158" i="1"/>
  <c r="U158" i="1"/>
  <c r="T158" i="1"/>
  <c r="S158" i="1"/>
  <c r="R158" i="1"/>
  <c r="Q158" i="1"/>
  <c r="P158" i="1"/>
  <c r="O158" i="1"/>
  <c r="N158" i="1"/>
  <c r="W157" i="1"/>
  <c r="V157" i="1"/>
  <c r="U157" i="1"/>
  <c r="T157" i="1"/>
  <c r="S157" i="1"/>
  <c r="R157" i="1"/>
  <c r="Q157" i="1"/>
  <c r="P157" i="1"/>
  <c r="O157" i="1"/>
  <c r="N157" i="1"/>
  <c r="W156" i="1"/>
  <c r="V156" i="1"/>
  <c r="U156" i="1"/>
  <c r="T156" i="1"/>
  <c r="S156" i="1"/>
  <c r="R156" i="1"/>
  <c r="Q156" i="1"/>
  <c r="P156" i="1"/>
  <c r="O156" i="1"/>
  <c r="N156" i="1"/>
  <c r="W155" i="1"/>
  <c r="V155" i="1"/>
  <c r="U155" i="1"/>
  <c r="T155" i="1"/>
  <c r="S155" i="1"/>
  <c r="R155" i="1"/>
  <c r="Q155" i="1"/>
  <c r="P155" i="1"/>
  <c r="O155" i="1"/>
  <c r="N155" i="1"/>
  <c r="W154" i="1"/>
  <c r="V154" i="1"/>
  <c r="U154" i="1"/>
  <c r="T154" i="1"/>
  <c r="S154" i="1"/>
  <c r="R154" i="1"/>
  <c r="Q154" i="1"/>
  <c r="P154" i="1"/>
  <c r="O154" i="1"/>
  <c r="N154" i="1"/>
  <c r="W153" i="1"/>
  <c r="V153" i="1"/>
  <c r="U153" i="1"/>
  <c r="T153" i="1"/>
  <c r="S153" i="1"/>
  <c r="R153" i="1"/>
  <c r="Q153" i="1"/>
  <c r="P153" i="1"/>
  <c r="O153" i="1"/>
  <c r="N153" i="1"/>
  <c r="W152" i="1"/>
  <c r="V152" i="1"/>
  <c r="U152" i="1"/>
  <c r="T152" i="1"/>
  <c r="S152" i="1"/>
  <c r="R152" i="1"/>
  <c r="Q152" i="1"/>
  <c r="P152" i="1"/>
  <c r="O152" i="1"/>
  <c r="N152" i="1"/>
  <c r="W151" i="1"/>
  <c r="V151" i="1"/>
  <c r="U151" i="1"/>
  <c r="T151" i="1"/>
  <c r="S151" i="1"/>
  <c r="R151" i="1"/>
  <c r="Q151" i="1"/>
  <c r="P151" i="1"/>
  <c r="O151" i="1"/>
  <c r="N151" i="1"/>
  <c r="W150" i="1"/>
  <c r="V150" i="1"/>
  <c r="U150" i="1"/>
  <c r="T150" i="1"/>
  <c r="S150" i="1"/>
  <c r="R150" i="1"/>
  <c r="Q150" i="1"/>
  <c r="P150" i="1"/>
  <c r="O150" i="1"/>
  <c r="N150" i="1"/>
  <c r="W149" i="1"/>
  <c r="V149" i="1"/>
  <c r="U149" i="1"/>
  <c r="T149" i="1"/>
  <c r="S149" i="1"/>
  <c r="R149" i="1"/>
  <c r="Q149" i="1"/>
  <c r="P149" i="1"/>
  <c r="O149" i="1"/>
  <c r="N149" i="1"/>
  <c r="W148" i="1"/>
  <c r="V148" i="1"/>
  <c r="U148" i="1"/>
  <c r="T148" i="1"/>
  <c r="S148" i="1"/>
  <c r="R148" i="1"/>
  <c r="Q148" i="1"/>
  <c r="P148" i="1"/>
  <c r="O148" i="1"/>
  <c r="N148" i="1"/>
  <c r="W147" i="1"/>
  <c r="V147" i="1"/>
  <c r="U147" i="1"/>
  <c r="T147" i="1"/>
  <c r="S147" i="1"/>
  <c r="R147" i="1"/>
  <c r="Q147" i="1"/>
  <c r="P147" i="1"/>
  <c r="O147" i="1"/>
  <c r="N147" i="1"/>
  <c r="W146" i="1"/>
  <c r="V146" i="1"/>
  <c r="U146" i="1"/>
  <c r="T146" i="1"/>
  <c r="S146" i="1"/>
  <c r="R146" i="1"/>
  <c r="Q146" i="1"/>
  <c r="P146" i="1"/>
  <c r="O146" i="1"/>
  <c r="N146" i="1"/>
  <c r="W145" i="1"/>
  <c r="V145" i="1"/>
  <c r="U145" i="1"/>
  <c r="T145" i="1"/>
  <c r="S145" i="1"/>
  <c r="R145" i="1"/>
  <c r="Q145" i="1"/>
  <c r="P145" i="1"/>
  <c r="O145" i="1"/>
  <c r="N145" i="1"/>
  <c r="W144" i="1"/>
  <c r="V144" i="1"/>
  <c r="U144" i="1"/>
  <c r="T144" i="1"/>
  <c r="S144" i="1"/>
  <c r="R144" i="1"/>
  <c r="Q144" i="1"/>
  <c r="P144" i="1"/>
  <c r="O144" i="1"/>
  <c r="N144" i="1"/>
  <c r="W143" i="1"/>
  <c r="V143" i="1"/>
  <c r="U143" i="1"/>
  <c r="T143" i="1"/>
  <c r="S143" i="1"/>
  <c r="R143" i="1"/>
  <c r="Q143" i="1"/>
  <c r="P143" i="1"/>
  <c r="O143" i="1"/>
  <c r="N143" i="1"/>
  <c r="W142" i="1"/>
  <c r="V142" i="1"/>
  <c r="U142" i="1"/>
  <c r="T142" i="1"/>
  <c r="S142" i="1"/>
  <c r="R142" i="1"/>
  <c r="Q142" i="1"/>
  <c r="P142" i="1"/>
  <c r="O142" i="1"/>
  <c r="N142" i="1"/>
  <c r="W141" i="1"/>
  <c r="V141" i="1"/>
  <c r="U141" i="1"/>
  <c r="T141" i="1"/>
  <c r="S141" i="1"/>
  <c r="R141" i="1"/>
  <c r="Q141" i="1"/>
  <c r="P141" i="1"/>
  <c r="O141" i="1"/>
  <c r="N141" i="1"/>
  <c r="W140" i="1"/>
  <c r="V140" i="1"/>
  <c r="U140" i="1"/>
  <c r="T140" i="1"/>
  <c r="S140" i="1"/>
  <c r="R140" i="1"/>
  <c r="Q140" i="1"/>
  <c r="P140" i="1"/>
  <c r="O140" i="1"/>
  <c r="N140" i="1"/>
  <c r="W139" i="1"/>
  <c r="V139" i="1"/>
  <c r="U139" i="1"/>
  <c r="T139" i="1"/>
  <c r="S139" i="1"/>
  <c r="R139" i="1"/>
  <c r="Q139" i="1"/>
  <c r="P139" i="1"/>
  <c r="O139" i="1"/>
  <c r="N139" i="1"/>
  <c r="W138" i="1"/>
  <c r="V138" i="1"/>
  <c r="U138" i="1"/>
  <c r="T138" i="1"/>
  <c r="S138" i="1"/>
  <c r="R138" i="1"/>
  <c r="Q138" i="1"/>
  <c r="P138" i="1"/>
  <c r="O138" i="1"/>
  <c r="N138" i="1"/>
  <c r="W137" i="1"/>
  <c r="V137" i="1"/>
  <c r="U137" i="1"/>
  <c r="T137" i="1"/>
  <c r="S137" i="1"/>
  <c r="R137" i="1"/>
  <c r="Q137" i="1"/>
  <c r="P137" i="1"/>
  <c r="O137" i="1"/>
  <c r="N137" i="1"/>
  <c r="W136" i="1"/>
  <c r="V136" i="1"/>
  <c r="U136" i="1"/>
  <c r="T136" i="1"/>
  <c r="S136" i="1"/>
  <c r="R136" i="1"/>
  <c r="Q136" i="1"/>
  <c r="P136" i="1"/>
  <c r="O136" i="1"/>
  <c r="N136" i="1"/>
  <c r="W135" i="1"/>
  <c r="V135" i="1"/>
  <c r="U135" i="1"/>
  <c r="T135" i="1"/>
  <c r="S135" i="1"/>
  <c r="R135" i="1"/>
  <c r="Q135" i="1"/>
  <c r="P135" i="1"/>
  <c r="O135" i="1"/>
  <c r="N135" i="1"/>
  <c r="W134" i="1"/>
  <c r="V134" i="1"/>
  <c r="U134" i="1"/>
  <c r="T134" i="1"/>
  <c r="S134" i="1"/>
  <c r="R134" i="1"/>
  <c r="Q134" i="1"/>
  <c r="P134" i="1"/>
  <c r="O134" i="1"/>
  <c r="N134" i="1"/>
  <c r="W133" i="1"/>
  <c r="V133" i="1"/>
  <c r="U133" i="1"/>
  <c r="T133" i="1"/>
  <c r="S133" i="1"/>
  <c r="R133" i="1"/>
  <c r="Q133" i="1"/>
  <c r="P133" i="1"/>
  <c r="O133" i="1"/>
  <c r="N133" i="1"/>
  <c r="W132" i="1"/>
  <c r="V132" i="1"/>
  <c r="U132" i="1"/>
  <c r="T132" i="1"/>
  <c r="S132" i="1"/>
  <c r="R132" i="1"/>
  <c r="Q132" i="1"/>
  <c r="P132" i="1"/>
  <c r="O132" i="1"/>
  <c r="N132" i="1"/>
  <c r="W131" i="1"/>
  <c r="V131" i="1"/>
  <c r="U131" i="1"/>
  <c r="T131" i="1"/>
  <c r="S131" i="1"/>
  <c r="R131" i="1"/>
  <c r="Q131" i="1"/>
  <c r="P131" i="1"/>
  <c r="O131" i="1"/>
  <c r="N131" i="1"/>
  <c r="W130" i="1"/>
  <c r="V130" i="1"/>
  <c r="U130" i="1"/>
  <c r="T130" i="1"/>
  <c r="S130" i="1"/>
  <c r="R130" i="1"/>
  <c r="Q130" i="1"/>
  <c r="P130" i="1"/>
  <c r="O130" i="1"/>
  <c r="N130" i="1"/>
  <c r="W129" i="1"/>
  <c r="V129" i="1"/>
  <c r="U129" i="1"/>
  <c r="T129" i="1"/>
  <c r="S129" i="1"/>
  <c r="R129" i="1"/>
  <c r="Q129" i="1"/>
  <c r="P129" i="1"/>
  <c r="O129" i="1"/>
  <c r="N129" i="1"/>
  <c r="W128" i="1"/>
  <c r="V128" i="1"/>
  <c r="U128" i="1"/>
  <c r="T128" i="1"/>
  <c r="S128" i="1"/>
  <c r="R128" i="1"/>
  <c r="Q128" i="1"/>
  <c r="P128" i="1"/>
  <c r="O128" i="1"/>
  <c r="N128" i="1"/>
  <c r="W127" i="1"/>
  <c r="V127" i="1"/>
  <c r="U127" i="1"/>
  <c r="T127" i="1"/>
  <c r="S127" i="1"/>
  <c r="R127" i="1"/>
  <c r="Q127" i="1"/>
  <c r="P127" i="1"/>
  <c r="O127" i="1"/>
  <c r="N127" i="1"/>
  <c r="W126" i="1"/>
  <c r="V126" i="1"/>
  <c r="U126" i="1"/>
  <c r="T126" i="1"/>
  <c r="S126" i="1"/>
  <c r="R126" i="1"/>
  <c r="Q126" i="1"/>
  <c r="P126" i="1"/>
  <c r="O126" i="1"/>
  <c r="N126" i="1"/>
  <c r="W125" i="1"/>
  <c r="V125" i="1"/>
  <c r="U125" i="1"/>
  <c r="T125" i="1"/>
  <c r="S125" i="1"/>
  <c r="R125" i="1"/>
  <c r="Q125" i="1"/>
  <c r="P125" i="1"/>
  <c r="O125" i="1"/>
  <c r="N125" i="1"/>
  <c r="W124" i="1"/>
  <c r="V124" i="1"/>
  <c r="U124" i="1"/>
  <c r="T124" i="1"/>
  <c r="S124" i="1"/>
  <c r="R124" i="1"/>
  <c r="Q124" i="1"/>
  <c r="P124" i="1"/>
  <c r="O124" i="1"/>
  <c r="N124" i="1"/>
  <c r="W123" i="1"/>
  <c r="V123" i="1"/>
  <c r="U123" i="1"/>
  <c r="T123" i="1"/>
  <c r="S123" i="1"/>
  <c r="R123" i="1"/>
  <c r="Q123" i="1"/>
  <c r="P123" i="1"/>
  <c r="O123" i="1"/>
  <c r="N123" i="1"/>
  <c r="W122" i="1"/>
  <c r="V122" i="1"/>
  <c r="U122" i="1"/>
  <c r="T122" i="1"/>
  <c r="S122" i="1"/>
  <c r="R122" i="1"/>
  <c r="Q122" i="1"/>
  <c r="P122" i="1"/>
  <c r="O122" i="1"/>
  <c r="N122" i="1"/>
  <c r="W121" i="1"/>
  <c r="V121" i="1"/>
  <c r="U121" i="1"/>
  <c r="T121" i="1"/>
  <c r="S121" i="1"/>
  <c r="R121" i="1"/>
  <c r="Q121" i="1"/>
  <c r="P121" i="1"/>
  <c r="O121" i="1"/>
  <c r="N121" i="1"/>
  <c r="W120" i="1"/>
  <c r="V120" i="1"/>
  <c r="U120" i="1"/>
  <c r="T120" i="1"/>
  <c r="S120" i="1"/>
  <c r="R120" i="1"/>
  <c r="Q120" i="1"/>
  <c r="P120" i="1"/>
  <c r="O120" i="1"/>
  <c r="N120" i="1"/>
  <c r="W119" i="1"/>
  <c r="V119" i="1"/>
  <c r="U119" i="1"/>
  <c r="T119" i="1"/>
  <c r="S119" i="1"/>
  <c r="R119" i="1"/>
  <c r="Q119" i="1"/>
  <c r="P119" i="1"/>
  <c r="O119" i="1"/>
  <c r="N119" i="1"/>
  <c r="W118" i="1"/>
  <c r="V118" i="1"/>
  <c r="U118" i="1"/>
  <c r="T118" i="1"/>
  <c r="S118" i="1"/>
  <c r="R118" i="1"/>
  <c r="Q118" i="1"/>
  <c r="P118" i="1"/>
  <c r="O118" i="1"/>
  <c r="N118" i="1"/>
  <c r="W117" i="1"/>
  <c r="V117" i="1"/>
  <c r="U117" i="1"/>
  <c r="T117" i="1"/>
  <c r="S117" i="1"/>
  <c r="R117" i="1"/>
  <c r="Q117" i="1"/>
  <c r="P117" i="1"/>
  <c r="O117" i="1"/>
  <c r="N117" i="1"/>
  <c r="W116" i="1"/>
  <c r="V116" i="1"/>
  <c r="U116" i="1"/>
  <c r="T116" i="1"/>
  <c r="S116" i="1"/>
  <c r="R116" i="1"/>
  <c r="Q116" i="1"/>
  <c r="P116" i="1"/>
  <c r="O116" i="1"/>
  <c r="N116" i="1"/>
  <c r="W115" i="1"/>
  <c r="V115" i="1"/>
  <c r="U115" i="1"/>
  <c r="T115" i="1"/>
  <c r="S115" i="1"/>
  <c r="R115" i="1"/>
  <c r="Q115" i="1"/>
  <c r="P115" i="1"/>
  <c r="O115" i="1"/>
  <c r="N115" i="1"/>
  <c r="W114" i="1"/>
  <c r="V114" i="1"/>
  <c r="U114" i="1"/>
  <c r="T114" i="1"/>
  <c r="S114" i="1"/>
  <c r="R114" i="1"/>
  <c r="Q114" i="1"/>
  <c r="P114" i="1"/>
  <c r="O114" i="1"/>
  <c r="N114" i="1"/>
  <c r="W113" i="1"/>
  <c r="V113" i="1"/>
  <c r="U113" i="1"/>
  <c r="T113" i="1"/>
  <c r="S113" i="1"/>
  <c r="R113" i="1"/>
  <c r="Q113" i="1"/>
  <c r="P113" i="1"/>
  <c r="O113" i="1"/>
  <c r="N113" i="1"/>
  <c r="W112" i="1"/>
  <c r="V112" i="1"/>
  <c r="U112" i="1"/>
  <c r="T112" i="1"/>
  <c r="S112" i="1"/>
  <c r="R112" i="1"/>
  <c r="Q112" i="1"/>
  <c r="P112" i="1"/>
  <c r="O112" i="1"/>
  <c r="N112" i="1"/>
  <c r="W111" i="1"/>
  <c r="V111" i="1"/>
  <c r="U111" i="1"/>
  <c r="T111" i="1"/>
  <c r="S111" i="1"/>
  <c r="R111" i="1"/>
  <c r="Q111" i="1"/>
  <c r="P111" i="1"/>
  <c r="O111" i="1"/>
  <c r="N111" i="1"/>
  <c r="W110" i="1"/>
  <c r="V110" i="1"/>
  <c r="U110" i="1"/>
  <c r="T110" i="1"/>
  <c r="S110" i="1"/>
  <c r="R110" i="1"/>
  <c r="Q110" i="1"/>
  <c r="P110" i="1"/>
  <c r="O110" i="1"/>
  <c r="N110" i="1"/>
  <c r="W109" i="1"/>
  <c r="V109" i="1"/>
  <c r="U109" i="1"/>
  <c r="T109" i="1"/>
  <c r="S109" i="1"/>
  <c r="R109" i="1"/>
  <c r="Q109" i="1"/>
  <c r="P109" i="1"/>
  <c r="O109" i="1"/>
  <c r="N109" i="1"/>
  <c r="W108" i="1"/>
  <c r="V108" i="1"/>
  <c r="U108" i="1"/>
  <c r="T108" i="1"/>
  <c r="S108" i="1"/>
  <c r="R108" i="1"/>
  <c r="Q108" i="1"/>
  <c r="P108" i="1"/>
  <c r="O108" i="1"/>
  <c r="N108" i="1"/>
  <c r="W107" i="1"/>
  <c r="V107" i="1"/>
  <c r="U107" i="1"/>
  <c r="T107" i="1"/>
  <c r="S107" i="1"/>
  <c r="R107" i="1"/>
  <c r="Q107" i="1"/>
  <c r="P107" i="1"/>
  <c r="O107" i="1"/>
  <c r="N107" i="1"/>
  <c r="W106" i="1"/>
  <c r="V106" i="1"/>
  <c r="U106" i="1"/>
  <c r="T106" i="1"/>
  <c r="S106" i="1"/>
  <c r="R106" i="1"/>
  <c r="Q106" i="1"/>
  <c r="P106" i="1"/>
  <c r="O106" i="1"/>
  <c r="N106" i="1"/>
  <c r="W105" i="1"/>
  <c r="V105" i="1"/>
  <c r="U105" i="1"/>
  <c r="T105" i="1"/>
  <c r="S105" i="1"/>
  <c r="R105" i="1"/>
  <c r="Q105" i="1"/>
  <c r="P105" i="1"/>
  <c r="O105" i="1"/>
  <c r="N105" i="1"/>
  <c r="W104" i="1"/>
  <c r="V104" i="1"/>
  <c r="U104" i="1"/>
  <c r="T104" i="1"/>
  <c r="S104" i="1"/>
  <c r="R104" i="1"/>
  <c r="Q104" i="1"/>
  <c r="P104" i="1"/>
  <c r="O104" i="1"/>
  <c r="N104" i="1"/>
  <c r="W103" i="1"/>
  <c r="V103" i="1"/>
  <c r="U103" i="1"/>
  <c r="T103" i="1"/>
  <c r="S103" i="1"/>
  <c r="R103" i="1"/>
  <c r="Q103" i="1"/>
  <c r="P103" i="1"/>
  <c r="O103" i="1"/>
  <c r="N103" i="1"/>
  <c r="W102" i="1"/>
  <c r="V102" i="1"/>
  <c r="U102" i="1"/>
  <c r="T102" i="1"/>
  <c r="S102" i="1"/>
  <c r="R102" i="1"/>
  <c r="Q102" i="1"/>
  <c r="P102" i="1"/>
  <c r="O102" i="1"/>
  <c r="N102" i="1"/>
  <c r="W101" i="1"/>
  <c r="V101" i="1"/>
  <c r="U101" i="1"/>
  <c r="T101" i="1"/>
  <c r="S101" i="1"/>
  <c r="R101" i="1"/>
  <c r="Q101" i="1"/>
  <c r="P101" i="1"/>
  <c r="O101" i="1"/>
  <c r="N101" i="1"/>
  <c r="W100" i="1"/>
  <c r="V100" i="1"/>
  <c r="U100" i="1"/>
  <c r="T100" i="1"/>
  <c r="S100" i="1"/>
  <c r="R100" i="1"/>
  <c r="Q100" i="1"/>
  <c r="P100" i="1"/>
  <c r="O100" i="1"/>
  <c r="N100" i="1"/>
  <c r="W99" i="1"/>
  <c r="V99" i="1"/>
  <c r="U99" i="1"/>
  <c r="T99" i="1"/>
  <c r="S99" i="1"/>
  <c r="R99" i="1"/>
  <c r="Q99" i="1"/>
  <c r="P99" i="1"/>
  <c r="O99" i="1"/>
  <c r="N99" i="1"/>
  <c r="W98" i="1"/>
  <c r="V98" i="1"/>
  <c r="U98" i="1"/>
  <c r="T98" i="1"/>
  <c r="S98" i="1"/>
  <c r="R98" i="1"/>
  <c r="Q98" i="1"/>
  <c r="P98" i="1"/>
  <c r="O98" i="1"/>
  <c r="N98" i="1"/>
  <c r="W97" i="1"/>
  <c r="V97" i="1"/>
  <c r="U97" i="1"/>
  <c r="T97" i="1"/>
  <c r="S97" i="1"/>
  <c r="R97" i="1"/>
  <c r="Q97" i="1"/>
  <c r="P97" i="1"/>
  <c r="O97" i="1"/>
  <c r="N97" i="1"/>
  <c r="W96" i="1"/>
  <c r="V96" i="1"/>
  <c r="U96" i="1"/>
  <c r="T96" i="1"/>
  <c r="S96" i="1"/>
  <c r="R96" i="1"/>
  <c r="Q96" i="1"/>
  <c r="P96" i="1"/>
  <c r="O96" i="1"/>
  <c r="N96" i="1"/>
  <c r="W95" i="1"/>
  <c r="V95" i="1"/>
  <c r="U95" i="1"/>
  <c r="T95" i="1"/>
  <c r="S95" i="1"/>
  <c r="R95" i="1"/>
  <c r="Q95" i="1"/>
  <c r="P95" i="1"/>
  <c r="O95" i="1"/>
  <c r="N95" i="1"/>
  <c r="W94" i="1"/>
  <c r="V94" i="1"/>
  <c r="U94" i="1"/>
  <c r="T94" i="1"/>
  <c r="S94" i="1"/>
  <c r="R94" i="1"/>
  <c r="Q94" i="1"/>
  <c r="P94" i="1"/>
  <c r="O94" i="1"/>
  <c r="N94" i="1"/>
  <c r="W93" i="1"/>
  <c r="V93" i="1"/>
  <c r="U93" i="1"/>
  <c r="T93" i="1"/>
  <c r="S93" i="1"/>
  <c r="R93" i="1"/>
  <c r="Q93" i="1"/>
  <c r="P93" i="1"/>
  <c r="O93" i="1"/>
  <c r="N93" i="1"/>
  <c r="W92" i="1"/>
  <c r="V92" i="1"/>
  <c r="U92" i="1"/>
  <c r="T92" i="1"/>
  <c r="S92" i="1"/>
  <c r="R92" i="1"/>
  <c r="Q92" i="1"/>
  <c r="P92" i="1"/>
  <c r="O92" i="1"/>
  <c r="N92" i="1"/>
  <c r="W91" i="1"/>
  <c r="V91" i="1"/>
  <c r="U91" i="1"/>
  <c r="T91" i="1"/>
  <c r="S91" i="1"/>
  <c r="R91" i="1"/>
  <c r="Q91" i="1"/>
  <c r="P91" i="1"/>
  <c r="O91" i="1"/>
  <c r="N91" i="1"/>
  <c r="W90" i="1"/>
  <c r="V90" i="1"/>
  <c r="U90" i="1"/>
  <c r="T90" i="1"/>
  <c r="S90" i="1"/>
  <c r="R90" i="1"/>
  <c r="Q90" i="1"/>
  <c r="P90" i="1"/>
  <c r="O90" i="1"/>
  <c r="N90" i="1"/>
  <c r="W89" i="1"/>
  <c r="V89" i="1"/>
  <c r="U89" i="1"/>
  <c r="T89" i="1"/>
  <c r="S89" i="1"/>
  <c r="R89" i="1"/>
  <c r="Q89" i="1"/>
  <c r="P89" i="1"/>
  <c r="O89" i="1"/>
  <c r="N89" i="1"/>
  <c r="W88" i="1"/>
  <c r="V88" i="1"/>
  <c r="U88" i="1"/>
  <c r="T88" i="1"/>
  <c r="S88" i="1"/>
  <c r="R88" i="1"/>
  <c r="Q88" i="1"/>
  <c r="P88" i="1"/>
  <c r="O88" i="1"/>
  <c r="N88" i="1"/>
  <c r="W87" i="1"/>
  <c r="V87" i="1"/>
  <c r="U87" i="1"/>
  <c r="T87" i="1"/>
  <c r="S87" i="1"/>
  <c r="R87" i="1"/>
  <c r="Q87" i="1"/>
  <c r="P87" i="1"/>
  <c r="O87" i="1"/>
  <c r="N87" i="1"/>
  <c r="W86" i="1"/>
  <c r="V86" i="1"/>
  <c r="U86" i="1"/>
  <c r="T86" i="1"/>
  <c r="S86" i="1"/>
  <c r="R86" i="1"/>
  <c r="Q86" i="1"/>
  <c r="P86" i="1"/>
  <c r="O86" i="1"/>
  <c r="N86" i="1"/>
  <c r="W85" i="1"/>
  <c r="V85" i="1"/>
  <c r="U85" i="1"/>
  <c r="T85" i="1"/>
  <c r="S85" i="1"/>
  <c r="R85" i="1"/>
  <c r="Q85" i="1"/>
  <c r="P85" i="1"/>
  <c r="O85" i="1"/>
  <c r="N85" i="1"/>
  <c r="W84" i="1"/>
  <c r="V84" i="1"/>
  <c r="U84" i="1"/>
  <c r="T84" i="1"/>
  <c r="S84" i="1"/>
  <c r="R84" i="1"/>
  <c r="Q84" i="1"/>
  <c r="P84" i="1"/>
  <c r="O84" i="1"/>
  <c r="N84" i="1"/>
  <c r="W83" i="1"/>
  <c r="V83" i="1"/>
  <c r="U83" i="1"/>
  <c r="T83" i="1"/>
  <c r="S83" i="1"/>
  <c r="R83" i="1"/>
  <c r="Q83" i="1"/>
  <c r="P83" i="1"/>
  <c r="O83" i="1"/>
  <c r="N83" i="1"/>
  <c r="W82" i="1"/>
  <c r="V82" i="1"/>
  <c r="U82" i="1"/>
  <c r="T82" i="1"/>
  <c r="S82" i="1"/>
  <c r="R82" i="1"/>
  <c r="Q82" i="1"/>
  <c r="P82" i="1"/>
  <c r="O82" i="1"/>
  <c r="N82" i="1"/>
  <c r="W81" i="1"/>
  <c r="V81" i="1"/>
  <c r="U81" i="1"/>
  <c r="T81" i="1"/>
  <c r="S81" i="1"/>
  <c r="R81" i="1"/>
  <c r="Q81" i="1"/>
  <c r="P81" i="1"/>
  <c r="O81" i="1"/>
  <c r="N81" i="1"/>
  <c r="W80" i="1"/>
  <c r="V80" i="1"/>
  <c r="U80" i="1"/>
  <c r="T80" i="1"/>
  <c r="S80" i="1"/>
  <c r="R80" i="1"/>
  <c r="Q80" i="1"/>
  <c r="P80" i="1"/>
  <c r="O80" i="1"/>
  <c r="N80" i="1"/>
  <c r="W79" i="1"/>
  <c r="V79" i="1"/>
  <c r="U79" i="1"/>
  <c r="T79" i="1"/>
  <c r="S79" i="1"/>
  <c r="R79" i="1"/>
  <c r="Q79" i="1"/>
  <c r="P79" i="1"/>
  <c r="O79" i="1"/>
  <c r="N79" i="1"/>
  <c r="W78" i="1"/>
  <c r="V78" i="1"/>
  <c r="U78" i="1"/>
  <c r="T78" i="1"/>
  <c r="S78" i="1"/>
  <c r="R78" i="1"/>
  <c r="Q78" i="1"/>
  <c r="P78" i="1"/>
  <c r="O78" i="1"/>
  <c r="N78" i="1"/>
  <c r="W77" i="1"/>
  <c r="V77" i="1"/>
  <c r="U77" i="1"/>
  <c r="T77" i="1"/>
  <c r="S77" i="1"/>
  <c r="R77" i="1"/>
  <c r="Q77" i="1"/>
  <c r="P77" i="1"/>
  <c r="O77" i="1"/>
  <c r="N77" i="1"/>
  <c r="W76" i="1"/>
  <c r="V76" i="1"/>
  <c r="U76" i="1"/>
  <c r="T76" i="1"/>
  <c r="S76" i="1"/>
  <c r="R76" i="1"/>
  <c r="Q76" i="1"/>
  <c r="P76" i="1"/>
  <c r="O76" i="1"/>
  <c r="N76" i="1"/>
  <c r="W75" i="1"/>
  <c r="V75" i="1"/>
  <c r="U75" i="1"/>
  <c r="T75" i="1"/>
  <c r="S75" i="1"/>
  <c r="R75" i="1"/>
  <c r="Q75" i="1"/>
  <c r="P75" i="1"/>
  <c r="O75" i="1"/>
  <c r="N75" i="1"/>
  <c r="W74" i="1"/>
  <c r="V74" i="1"/>
  <c r="U74" i="1"/>
  <c r="T74" i="1"/>
  <c r="S74" i="1"/>
  <c r="R74" i="1"/>
  <c r="Q74" i="1"/>
  <c r="P74" i="1"/>
  <c r="O74" i="1"/>
  <c r="N74" i="1"/>
  <c r="W73" i="1"/>
  <c r="V73" i="1"/>
  <c r="U73" i="1"/>
  <c r="T73" i="1"/>
  <c r="S73" i="1"/>
  <c r="R73" i="1"/>
  <c r="Q73" i="1"/>
  <c r="P73" i="1"/>
  <c r="O73" i="1"/>
  <c r="N73" i="1"/>
  <c r="W72" i="1"/>
  <c r="V72" i="1"/>
  <c r="U72" i="1"/>
  <c r="T72" i="1"/>
  <c r="S72" i="1"/>
  <c r="R72" i="1"/>
  <c r="Q72" i="1"/>
  <c r="P72" i="1"/>
  <c r="O72" i="1"/>
  <c r="N72" i="1"/>
  <c r="W71" i="1"/>
  <c r="V71" i="1"/>
  <c r="U71" i="1"/>
  <c r="T71" i="1"/>
  <c r="S71" i="1"/>
  <c r="R71" i="1"/>
  <c r="Q71" i="1"/>
  <c r="P71" i="1"/>
  <c r="O71" i="1"/>
  <c r="N71" i="1"/>
  <c r="W70" i="1"/>
  <c r="V70" i="1"/>
  <c r="U70" i="1"/>
  <c r="T70" i="1"/>
  <c r="S70" i="1"/>
  <c r="R70" i="1"/>
  <c r="Q70" i="1"/>
  <c r="P70" i="1"/>
  <c r="O70" i="1"/>
  <c r="N70" i="1"/>
  <c r="W69" i="1"/>
  <c r="V69" i="1"/>
  <c r="U69" i="1"/>
  <c r="T69" i="1"/>
  <c r="S69" i="1"/>
  <c r="R69" i="1"/>
  <c r="Q69" i="1"/>
  <c r="P69" i="1"/>
  <c r="O69" i="1"/>
  <c r="N69" i="1"/>
  <c r="W68" i="1"/>
  <c r="V68" i="1"/>
  <c r="U68" i="1"/>
  <c r="T68" i="1"/>
  <c r="S68" i="1"/>
  <c r="R68" i="1"/>
  <c r="Q68" i="1"/>
  <c r="P68" i="1"/>
  <c r="O68" i="1"/>
  <c r="N68" i="1"/>
  <c r="W67" i="1"/>
  <c r="V67" i="1"/>
  <c r="U67" i="1"/>
  <c r="T67" i="1"/>
  <c r="S67" i="1"/>
  <c r="R67" i="1"/>
  <c r="Q67" i="1"/>
  <c r="P67" i="1"/>
  <c r="O67" i="1"/>
  <c r="N67" i="1"/>
  <c r="W66" i="1"/>
  <c r="V66" i="1"/>
  <c r="U66" i="1"/>
  <c r="T66" i="1"/>
  <c r="S66" i="1"/>
  <c r="R66" i="1"/>
  <c r="Q66" i="1"/>
  <c r="P66" i="1"/>
  <c r="O66" i="1"/>
  <c r="N66" i="1"/>
  <c r="W65" i="1"/>
  <c r="V65" i="1"/>
  <c r="U65" i="1"/>
  <c r="T65" i="1"/>
  <c r="S65" i="1"/>
  <c r="R65" i="1"/>
  <c r="Q65" i="1"/>
  <c r="P65" i="1"/>
  <c r="O65" i="1"/>
  <c r="N65" i="1"/>
  <c r="W64" i="1"/>
  <c r="V64" i="1"/>
  <c r="U64" i="1"/>
  <c r="T64" i="1"/>
  <c r="S64" i="1"/>
  <c r="R64" i="1"/>
  <c r="Q64" i="1"/>
  <c r="P64" i="1"/>
  <c r="O64" i="1"/>
  <c r="N64" i="1"/>
  <c r="W63" i="1"/>
  <c r="V63" i="1"/>
  <c r="U63" i="1"/>
  <c r="T63" i="1"/>
  <c r="S63" i="1"/>
  <c r="R63" i="1"/>
  <c r="Q63" i="1"/>
  <c r="P63" i="1"/>
  <c r="O63" i="1"/>
  <c r="N63" i="1"/>
  <c r="W62" i="1"/>
  <c r="V62" i="1"/>
  <c r="U62" i="1"/>
  <c r="T62" i="1"/>
  <c r="S62" i="1"/>
  <c r="R62" i="1"/>
  <c r="Q62" i="1"/>
  <c r="P62" i="1"/>
  <c r="O62" i="1"/>
  <c r="N62" i="1"/>
  <c r="W61" i="1"/>
  <c r="V61" i="1"/>
  <c r="U61" i="1"/>
  <c r="T61" i="1"/>
  <c r="S61" i="1"/>
  <c r="R61" i="1"/>
  <c r="Q61" i="1"/>
  <c r="P61" i="1"/>
  <c r="O61" i="1"/>
  <c r="N61" i="1"/>
  <c r="W60" i="1"/>
  <c r="V60" i="1"/>
  <c r="U60" i="1"/>
  <c r="T60" i="1"/>
  <c r="S60" i="1"/>
  <c r="R60" i="1"/>
  <c r="Q60" i="1"/>
  <c r="P60" i="1"/>
  <c r="O60" i="1"/>
  <c r="N60" i="1"/>
  <c r="W59" i="1"/>
  <c r="V59" i="1"/>
  <c r="U59" i="1"/>
  <c r="T59" i="1"/>
  <c r="S59" i="1"/>
  <c r="R59" i="1"/>
  <c r="Q59" i="1"/>
  <c r="P59" i="1"/>
  <c r="O59" i="1"/>
  <c r="N59" i="1"/>
  <c r="W58" i="1"/>
  <c r="V58" i="1"/>
  <c r="U58" i="1"/>
  <c r="T58" i="1"/>
  <c r="S58" i="1"/>
  <c r="R58" i="1"/>
  <c r="Q58" i="1"/>
  <c r="P58" i="1"/>
  <c r="O58" i="1"/>
  <c r="N58" i="1"/>
  <c r="W57" i="1"/>
  <c r="V57" i="1"/>
  <c r="U57" i="1"/>
  <c r="T57" i="1"/>
  <c r="S57" i="1"/>
  <c r="R57" i="1"/>
  <c r="Q57" i="1"/>
  <c r="P57" i="1"/>
  <c r="O57" i="1"/>
  <c r="N57" i="1"/>
  <c r="W56" i="1"/>
  <c r="V56" i="1"/>
  <c r="U56" i="1"/>
  <c r="T56" i="1"/>
  <c r="S56" i="1"/>
  <c r="R56" i="1"/>
  <c r="Q56" i="1"/>
  <c r="P56" i="1"/>
  <c r="O56" i="1"/>
  <c r="N56" i="1"/>
  <c r="W55" i="1"/>
  <c r="V55" i="1"/>
  <c r="U55" i="1"/>
  <c r="T55" i="1"/>
  <c r="S55" i="1"/>
  <c r="R55" i="1"/>
  <c r="Q55" i="1"/>
  <c r="P55" i="1"/>
  <c r="O55" i="1"/>
  <c r="N55" i="1"/>
  <c r="W54" i="1"/>
  <c r="V54" i="1"/>
  <c r="U54" i="1"/>
  <c r="T54" i="1"/>
  <c r="S54" i="1"/>
  <c r="R54" i="1"/>
  <c r="Q54" i="1"/>
  <c r="P54" i="1"/>
  <c r="O54" i="1"/>
  <c r="N54" i="1"/>
  <c r="W53" i="1"/>
  <c r="V53" i="1"/>
  <c r="U53" i="1"/>
  <c r="T53" i="1"/>
  <c r="S53" i="1"/>
  <c r="R53" i="1"/>
  <c r="Q53" i="1"/>
  <c r="P53" i="1"/>
  <c r="O53" i="1"/>
  <c r="N53" i="1"/>
  <c r="W52" i="1"/>
  <c r="V52" i="1"/>
  <c r="U52" i="1"/>
  <c r="T52" i="1"/>
  <c r="S52" i="1"/>
  <c r="R52" i="1"/>
  <c r="Q52" i="1"/>
  <c r="P52" i="1"/>
  <c r="O52" i="1"/>
  <c r="N52" i="1"/>
  <c r="W51" i="1"/>
  <c r="V51" i="1"/>
  <c r="U51" i="1"/>
  <c r="T51" i="1"/>
  <c r="S51" i="1"/>
  <c r="R51" i="1"/>
  <c r="Q51" i="1"/>
  <c r="P51" i="1"/>
  <c r="O51" i="1"/>
  <c r="N51" i="1"/>
  <c r="W50" i="1"/>
  <c r="V50" i="1"/>
  <c r="U50" i="1"/>
  <c r="T50" i="1"/>
  <c r="S50" i="1"/>
  <c r="R50" i="1"/>
  <c r="Q50" i="1"/>
  <c r="P50" i="1"/>
  <c r="O50" i="1"/>
  <c r="N50" i="1"/>
  <c r="W49" i="1"/>
  <c r="V49" i="1"/>
  <c r="U49" i="1"/>
  <c r="T49" i="1"/>
  <c r="S49" i="1"/>
  <c r="R49" i="1"/>
  <c r="Q49" i="1"/>
  <c r="P49" i="1"/>
  <c r="O49" i="1"/>
  <c r="N49" i="1"/>
  <c r="W48" i="1"/>
  <c r="V48" i="1"/>
  <c r="U48" i="1"/>
  <c r="T48" i="1"/>
  <c r="S48" i="1"/>
  <c r="R48" i="1"/>
  <c r="Q48" i="1"/>
  <c r="P48" i="1"/>
  <c r="O48" i="1"/>
  <c r="N48" i="1"/>
  <c r="W47" i="1"/>
  <c r="V47" i="1"/>
  <c r="U47" i="1"/>
  <c r="T47" i="1"/>
  <c r="S47" i="1"/>
  <c r="R47" i="1"/>
  <c r="Q47" i="1"/>
  <c r="P47" i="1"/>
  <c r="O47" i="1"/>
  <c r="N47" i="1"/>
  <c r="W46" i="1"/>
  <c r="V46" i="1"/>
  <c r="U46" i="1"/>
  <c r="T46" i="1"/>
  <c r="S46" i="1"/>
  <c r="R46" i="1"/>
  <c r="Q46" i="1"/>
  <c r="P46" i="1"/>
  <c r="O46" i="1"/>
  <c r="N46" i="1"/>
  <c r="W45" i="1"/>
  <c r="V45" i="1"/>
  <c r="U45" i="1"/>
  <c r="T45" i="1"/>
  <c r="S45" i="1"/>
  <c r="R45" i="1"/>
  <c r="Q45" i="1"/>
  <c r="P45" i="1"/>
  <c r="O45" i="1"/>
  <c r="N45" i="1"/>
  <c r="W44" i="1"/>
  <c r="V44" i="1"/>
  <c r="U44" i="1"/>
  <c r="T44" i="1"/>
  <c r="S44" i="1"/>
  <c r="R44" i="1"/>
  <c r="Q44" i="1"/>
  <c r="P44" i="1"/>
  <c r="O44" i="1"/>
  <c r="N44" i="1"/>
  <c r="W43" i="1"/>
  <c r="V43" i="1"/>
  <c r="U43" i="1"/>
  <c r="T43" i="1"/>
  <c r="S43" i="1"/>
  <c r="R43" i="1"/>
  <c r="Q43" i="1"/>
  <c r="P43" i="1"/>
  <c r="O43" i="1"/>
  <c r="N43" i="1"/>
  <c r="W42" i="1"/>
  <c r="V42" i="1"/>
  <c r="U42" i="1"/>
  <c r="T42" i="1"/>
  <c r="S42" i="1"/>
  <c r="R42" i="1"/>
  <c r="Q42" i="1"/>
  <c r="P42" i="1"/>
  <c r="O42" i="1"/>
  <c r="N42" i="1"/>
  <c r="W41" i="1"/>
  <c r="V41" i="1"/>
  <c r="U41" i="1"/>
  <c r="T41" i="1"/>
  <c r="S41" i="1"/>
  <c r="R41" i="1"/>
  <c r="Q41" i="1"/>
  <c r="P41" i="1"/>
  <c r="O41" i="1"/>
  <c r="N41" i="1"/>
  <c r="W40" i="1"/>
  <c r="V40" i="1"/>
  <c r="U40" i="1"/>
  <c r="T40" i="1"/>
  <c r="S40" i="1"/>
  <c r="R40" i="1"/>
  <c r="Q40" i="1"/>
  <c r="P40" i="1"/>
  <c r="O40" i="1"/>
  <c r="N40" i="1"/>
  <c r="W39" i="1"/>
  <c r="V39" i="1"/>
  <c r="U39" i="1"/>
  <c r="T39" i="1"/>
  <c r="S39" i="1"/>
  <c r="R39" i="1"/>
  <c r="Q39" i="1"/>
  <c r="P39" i="1"/>
  <c r="O39" i="1"/>
  <c r="N39" i="1"/>
  <c r="W38" i="1"/>
  <c r="V38" i="1"/>
  <c r="U38" i="1"/>
  <c r="T38" i="1"/>
  <c r="S38" i="1"/>
  <c r="R38" i="1"/>
  <c r="Q38" i="1"/>
  <c r="P38" i="1"/>
  <c r="O38" i="1"/>
  <c r="N38" i="1"/>
  <c r="W37" i="1"/>
  <c r="V37" i="1"/>
  <c r="U37" i="1"/>
  <c r="T37" i="1"/>
  <c r="S37" i="1"/>
  <c r="R37" i="1"/>
  <c r="Q37" i="1"/>
  <c r="P37" i="1"/>
  <c r="O37" i="1"/>
  <c r="N37" i="1"/>
  <c r="W36" i="1"/>
  <c r="V36" i="1"/>
  <c r="U36" i="1"/>
  <c r="T36" i="1"/>
  <c r="S36" i="1"/>
  <c r="R36" i="1"/>
  <c r="Q36" i="1"/>
  <c r="P36" i="1"/>
  <c r="O36" i="1"/>
  <c r="N36" i="1"/>
  <c r="W35" i="1"/>
  <c r="V35" i="1"/>
  <c r="U35" i="1"/>
  <c r="T35" i="1"/>
  <c r="S35" i="1"/>
  <c r="R35" i="1"/>
  <c r="Q35" i="1"/>
  <c r="P35" i="1"/>
  <c r="O35" i="1"/>
  <c r="N35" i="1"/>
  <c r="W34" i="1"/>
  <c r="V34" i="1"/>
  <c r="U34" i="1"/>
  <c r="T34" i="1"/>
  <c r="S34" i="1"/>
  <c r="R34" i="1"/>
  <c r="Q34" i="1"/>
  <c r="P34" i="1"/>
  <c r="O34" i="1"/>
  <c r="N34" i="1"/>
  <c r="W33" i="1"/>
  <c r="V33" i="1"/>
  <c r="U33" i="1"/>
  <c r="T33" i="1"/>
  <c r="S33" i="1"/>
  <c r="R33" i="1"/>
  <c r="Q33" i="1"/>
  <c r="P33" i="1"/>
  <c r="O33" i="1"/>
  <c r="N33" i="1"/>
  <c r="W32" i="1"/>
  <c r="V32" i="1"/>
  <c r="U32" i="1"/>
  <c r="T32" i="1"/>
  <c r="S32" i="1"/>
  <c r="R32" i="1"/>
  <c r="Q32" i="1"/>
  <c r="P32" i="1"/>
  <c r="O32" i="1"/>
  <c r="N32" i="1"/>
  <c r="W31" i="1"/>
  <c r="V31" i="1"/>
  <c r="U31" i="1"/>
  <c r="T31" i="1"/>
  <c r="S31" i="1"/>
  <c r="R31" i="1"/>
  <c r="Q31" i="1"/>
  <c r="P31" i="1"/>
  <c r="O31" i="1"/>
  <c r="N31" i="1"/>
  <c r="W30" i="1"/>
  <c r="V30" i="1"/>
  <c r="U30" i="1"/>
  <c r="T30" i="1"/>
  <c r="S30" i="1"/>
  <c r="R30" i="1"/>
  <c r="Q30" i="1"/>
  <c r="P30" i="1"/>
  <c r="O30" i="1"/>
  <c r="N30" i="1"/>
  <c r="W29" i="1"/>
  <c r="V29" i="1"/>
  <c r="U29" i="1"/>
  <c r="T29" i="1"/>
  <c r="S29" i="1"/>
  <c r="R29" i="1"/>
  <c r="Q29" i="1"/>
  <c r="P29" i="1"/>
  <c r="O29" i="1"/>
  <c r="N29" i="1"/>
  <c r="W28" i="1"/>
  <c r="V28" i="1"/>
  <c r="U28" i="1"/>
  <c r="T28" i="1"/>
  <c r="S28" i="1"/>
  <c r="R28" i="1"/>
  <c r="Q28" i="1"/>
  <c r="P28" i="1"/>
  <c r="O28" i="1"/>
  <c r="N28" i="1"/>
  <c r="W27" i="1"/>
  <c r="V27" i="1"/>
  <c r="U27" i="1"/>
  <c r="T27" i="1"/>
  <c r="S27" i="1"/>
  <c r="R27" i="1"/>
  <c r="Q27" i="1"/>
  <c r="P27" i="1"/>
  <c r="O27" i="1"/>
  <c r="N27" i="1"/>
  <c r="W26" i="1"/>
  <c r="V26" i="1"/>
  <c r="U26" i="1"/>
  <c r="T26" i="1"/>
  <c r="S26" i="1"/>
  <c r="R26" i="1"/>
  <c r="Q26" i="1"/>
  <c r="P26" i="1"/>
  <c r="O26" i="1"/>
  <c r="N26" i="1"/>
  <c r="W25" i="1"/>
  <c r="V25" i="1"/>
  <c r="U25" i="1"/>
  <c r="T25" i="1"/>
  <c r="S25" i="1"/>
  <c r="R25" i="1"/>
  <c r="Q25" i="1"/>
  <c r="P25" i="1"/>
  <c r="O25" i="1"/>
  <c r="N25" i="1"/>
  <c r="W24" i="1"/>
  <c r="V24" i="1"/>
  <c r="U24" i="1"/>
  <c r="T24" i="1"/>
  <c r="S24" i="1"/>
  <c r="R24" i="1"/>
  <c r="Q24" i="1"/>
  <c r="P24" i="1"/>
  <c r="O24" i="1"/>
  <c r="N24" i="1"/>
  <c r="W23" i="1"/>
  <c r="V23" i="1"/>
  <c r="U23" i="1"/>
  <c r="T23" i="1"/>
  <c r="S23" i="1"/>
  <c r="R23" i="1"/>
  <c r="Q23" i="1"/>
  <c r="P23" i="1"/>
  <c r="O23" i="1"/>
  <c r="N23" i="1"/>
  <c r="W22" i="1"/>
  <c r="V22" i="1"/>
  <c r="U22" i="1"/>
  <c r="T22" i="1"/>
  <c r="S22" i="1"/>
  <c r="R22" i="1"/>
  <c r="Q22" i="1"/>
  <c r="P22" i="1"/>
  <c r="O22" i="1"/>
  <c r="N22" i="1"/>
  <c r="W21" i="1"/>
  <c r="V21" i="1"/>
  <c r="U21" i="1"/>
  <c r="T21" i="1"/>
  <c r="S21" i="1"/>
  <c r="R21" i="1"/>
  <c r="Q21" i="1"/>
  <c r="P21" i="1"/>
  <c r="O21" i="1"/>
  <c r="N21" i="1"/>
  <c r="W20" i="1"/>
  <c r="V20" i="1"/>
  <c r="U20" i="1"/>
  <c r="T20" i="1"/>
  <c r="S20" i="1"/>
  <c r="R20" i="1"/>
  <c r="Q20" i="1"/>
  <c r="P20" i="1"/>
  <c r="O20" i="1"/>
  <c r="N20" i="1"/>
  <c r="W19" i="1"/>
  <c r="V19" i="1"/>
  <c r="U19" i="1"/>
  <c r="T19" i="1"/>
  <c r="S19" i="1"/>
  <c r="R19" i="1"/>
  <c r="Q19" i="1"/>
  <c r="P19" i="1"/>
  <c r="O19" i="1"/>
  <c r="N19" i="1"/>
  <c r="W18" i="1"/>
  <c r="V18" i="1"/>
  <c r="U18" i="1"/>
  <c r="T18" i="1"/>
  <c r="S18" i="1"/>
  <c r="R18" i="1"/>
  <c r="Q18" i="1"/>
  <c r="P18" i="1"/>
  <c r="O18" i="1"/>
  <c r="N18" i="1"/>
  <c r="W17" i="1"/>
  <c r="V17" i="1"/>
  <c r="U17" i="1"/>
  <c r="T17" i="1"/>
  <c r="S17" i="1"/>
  <c r="R17" i="1"/>
  <c r="Q17" i="1"/>
  <c r="P17" i="1"/>
  <c r="O17" i="1"/>
  <c r="N17" i="1"/>
  <c r="W16" i="1"/>
  <c r="V16" i="1"/>
  <c r="U16" i="1"/>
  <c r="T16" i="1"/>
  <c r="S16" i="1"/>
  <c r="R16" i="1"/>
  <c r="Q16" i="1"/>
  <c r="P16" i="1"/>
  <c r="O16" i="1"/>
  <c r="N16" i="1"/>
  <c r="W15" i="1"/>
  <c r="V15" i="1"/>
  <c r="U15" i="1"/>
  <c r="T15" i="1"/>
  <c r="S15" i="1"/>
  <c r="R15" i="1"/>
  <c r="Q15" i="1"/>
  <c r="P15" i="1"/>
  <c r="O15" i="1"/>
  <c r="N15" i="1"/>
  <c r="W14" i="1"/>
  <c r="V14" i="1"/>
  <c r="U14" i="1"/>
  <c r="T14" i="1"/>
  <c r="S14" i="1"/>
  <c r="R14" i="1"/>
  <c r="Q14" i="1"/>
  <c r="P14" i="1"/>
  <c r="O14" i="1"/>
  <c r="N14" i="1"/>
  <c r="W13" i="1"/>
  <c r="V13" i="1"/>
  <c r="U13" i="1"/>
  <c r="T13" i="1"/>
  <c r="S13" i="1"/>
  <c r="R13" i="1"/>
  <c r="Q13" i="1"/>
  <c r="P13" i="1"/>
  <c r="O13" i="1"/>
  <c r="N13" i="1"/>
  <c r="W12" i="1"/>
  <c r="V12" i="1"/>
  <c r="U12" i="1"/>
  <c r="T12" i="1"/>
  <c r="S12" i="1"/>
  <c r="R12" i="1"/>
  <c r="Q12" i="1"/>
  <c r="P12" i="1"/>
  <c r="O12" i="1"/>
  <c r="N12" i="1"/>
  <c r="W11" i="1"/>
  <c r="V11" i="1"/>
  <c r="U11" i="1"/>
  <c r="T11" i="1"/>
  <c r="S11" i="1"/>
  <c r="R11" i="1"/>
  <c r="Q11" i="1"/>
  <c r="P11" i="1"/>
  <c r="O11" i="1"/>
  <c r="N11" i="1"/>
  <c r="W10" i="1"/>
  <c r="V10" i="1"/>
  <c r="U10" i="1"/>
  <c r="T10" i="1"/>
  <c r="S10" i="1"/>
  <c r="R10" i="1"/>
  <c r="Q10" i="1"/>
  <c r="P10" i="1"/>
  <c r="O10" i="1"/>
  <c r="N10" i="1"/>
  <c r="W9" i="1"/>
  <c r="V9" i="1"/>
  <c r="U9" i="1"/>
  <c r="T9" i="1"/>
  <c r="S9" i="1"/>
  <c r="R9" i="1"/>
  <c r="Q9" i="1"/>
  <c r="P9" i="1"/>
  <c r="O9" i="1"/>
  <c r="N9" i="1"/>
  <c r="W8" i="1"/>
  <c r="V8" i="1"/>
  <c r="U8" i="1"/>
  <c r="T8" i="1"/>
  <c r="S8" i="1"/>
  <c r="R8" i="1"/>
  <c r="Q8" i="1"/>
  <c r="P8" i="1"/>
  <c r="O8" i="1"/>
  <c r="N8" i="1"/>
  <c r="W7" i="1"/>
  <c r="V7" i="1"/>
  <c r="U7" i="1"/>
  <c r="T7" i="1"/>
  <c r="S7" i="1"/>
  <c r="R7" i="1"/>
  <c r="Q7" i="1"/>
  <c r="P7" i="1"/>
  <c r="O7" i="1"/>
  <c r="N7" i="1"/>
  <c r="W6" i="1"/>
  <c r="V6" i="1"/>
  <c r="U6" i="1"/>
  <c r="T6" i="1"/>
  <c r="S6" i="1"/>
  <c r="R6" i="1"/>
  <c r="Q6" i="1"/>
  <c r="P6" i="1"/>
  <c r="O6" i="1"/>
  <c r="N6" i="1"/>
  <c r="W5" i="1"/>
  <c r="V5" i="1"/>
  <c r="U5" i="1"/>
  <c r="T5" i="1"/>
  <c r="S5" i="1"/>
  <c r="R5" i="1"/>
  <c r="Q5" i="1"/>
  <c r="P5" i="1"/>
  <c r="O5" i="1"/>
  <c r="N5" i="1"/>
  <c r="W4" i="1"/>
  <c r="V4" i="1"/>
  <c r="U4" i="1"/>
  <c r="T4" i="1"/>
  <c r="S4" i="1"/>
  <c r="R4" i="1"/>
  <c r="Q4" i="1"/>
  <c r="P4" i="1"/>
  <c r="O4" i="1"/>
  <c r="N4" i="1"/>
</calcChain>
</file>

<file path=xl/sharedStrings.xml><?xml version="1.0" encoding="utf-8"?>
<sst xmlns="http://schemas.openxmlformats.org/spreadsheetml/2006/main" count="6466" uniqueCount="3149">
  <si>
    <t>事業所名</t>
  </si>
  <si>
    <t>法人名</t>
  </si>
  <si>
    <t>その他</t>
  </si>
  <si>
    <t>〒</t>
  </si>
  <si>
    <t>市郡</t>
  </si>
  <si>
    <t>住所</t>
  </si>
  <si>
    <t>ＴＥＬ</t>
  </si>
  <si>
    <t>ＦＡＸ</t>
  </si>
  <si>
    <t>ＵＲＬ</t>
  </si>
  <si>
    <t>就労移行支援</t>
    <rPh sb="0" eb="2">
      <t>シュウロウ</t>
    </rPh>
    <rPh sb="2" eb="4">
      <t>イコウ</t>
    </rPh>
    <rPh sb="4" eb="6">
      <t>シエン</t>
    </rPh>
    <phoneticPr fontId="1"/>
  </si>
  <si>
    <t>就労継続支援
A型</t>
    <rPh sb="0" eb="2">
      <t>シュウロウ</t>
    </rPh>
    <rPh sb="2" eb="4">
      <t>ケイゾク</t>
    </rPh>
    <rPh sb="4" eb="6">
      <t>シエン</t>
    </rPh>
    <rPh sb="8" eb="9">
      <t>ガタ</t>
    </rPh>
    <phoneticPr fontId="1"/>
  </si>
  <si>
    <t>就労継続支援
B型</t>
    <rPh sb="0" eb="2">
      <t>シュウロウ</t>
    </rPh>
    <rPh sb="2" eb="4">
      <t>ケイゾク</t>
    </rPh>
    <rPh sb="4" eb="6">
      <t>シエン</t>
    </rPh>
    <rPh sb="8" eb="9">
      <t>ガタ</t>
    </rPh>
    <phoneticPr fontId="1"/>
  </si>
  <si>
    <t>生活介護</t>
    <rPh sb="0" eb="2">
      <t>セイカツ</t>
    </rPh>
    <rPh sb="2" eb="4">
      <t>カイゴ</t>
    </rPh>
    <phoneticPr fontId="1"/>
  </si>
  <si>
    <t>特例子会社</t>
    <rPh sb="0" eb="2">
      <t>トクレイ</t>
    </rPh>
    <rPh sb="2" eb="5">
      <t>コガイシャ</t>
    </rPh>
    <phoneticPr fontId="1"/>
  </si>
  <si>
    <t>物品名</t>
  </si>
  <si>
    <t>対応可能量</t>
  </si>
  <si>
    <t>最低ロット</t>
  </si>
  <si>
    <t>納期</t>
  </si>
  <si>
    <t>参考単価</t>
  </si>
  <si>
    <t>事業所情報を見る</t>
    <rPh sb="0" eb="3">
      <t>ジギョウショ</t>
    </rPh>
    <rPh sb="3" eb="5">
      <t>ジョウホウ</t>
    </rPh>
    <rPh sb="6" eb="7">
      <t>ミ</t>
    </rPh>
    <phoneticPr fontId="3"/>
  </si>
  <si>
    <t>【印刷】</t>
    <rPh sb="1" eb="3">
      <t>インサツ</t>
    </rPh>
    <phoneticPr fontId="3"/>
  </si>
  <si>
    <t>【事業所一覧】</t>
    <rPh sb="1" eb="4">
      <t>ジギョウショ</t>
    </rPh>
    <rPh sb="4" eb="6">
      <t>イチラン</t>
    </rPh>
    <phoneticPr fontId="3"/>
  </si>
  <si>
    <t>【クリーニング】</t>
    <phoneticPr fontId="3"/>
  </si>
  <si>
    <t>【食料品・飲料】</t>
    <rPh sb="1" eb="4">
      <t>ショクリョウヒン</t>
    </rPh>
    <rPh sb="5" eb="7">
      <t>インリョウ</t>
    </rPh>
    <phoneticPr fontId="3"/>
  </si>
  <si>
    <t>【小物雑貨】</t>
    <rPh sb="1" eb="3">
      <t>コモノ</t>
    </rPh>
    <rPh sb="3" eb="5">
      <t>ザッカ</t>
    </rPh>
    <phoneticPr fontId="3"/>
  </si>
  <si>
    <t>物品・役務サービスの分類</t>
    <rPh sb="0" eb="2">
      <t>ブッピン</t>
    </rPh>
    <rPh sb="3" eb="5">
      <t>エキム</t>
    </rPh>
    <rPh sb="10" eb="12">
      <t>ブンルイ</t>
    </rPh>
    <phoneticPr fontId="3"/>
  </si>
  <si>
    <t>物品</t>
    <rPh sb="0" eb="2">
      <t>ブッピン</t>
    </rPh>
    <phoneticPr fontId="3"/>
  </si>
  <si>
    <t>食料品・飲料</t>
    <rPh sb="0" eb="3">
      <t>ショクリョウヒン</t>
    </rPh>
    <rPh sb="4" eb="6">
      <t>インリョウ</t>
    </rPh>
    <phoneticPr fontId="3"/>
  </si>
  <si>
    <t>小物雑貨</t>
    <rPh sb="0" eb="2">
      <t>コモノ</t>
    </rPh>
    <rPh sb="2" eb="4">
      <t>ザッカ</t>
    </rPh>
    <phoneticPr fontId="3"/>
  </si>
  <si>
    <t>印刷</t>
    <rPh sb="0" eb="2">
      <t>インサツ</t>
    </rPh>
    <phoneticPr fontId="3"/>
  </si>
  <si>
    <t>クリーニング</t>
    <phoneticPr fontId="3"/>
  </si>
  <si>
    <t>清掃・施設管理</t>
    <rPh sb="0" eb="2">
      <t>セイソウ</t>
    </rPh>
    <rPh sb="3" eb="5">
      <t>シセツ</t>
    </rPh>
    <rPh sb="5" eb="7">
      <t>カンリ</t>
    </rPh>
    <phoneticPr fontId="3"/>
  </si>
  <si>
    <t>情報処理・テープ起こし</t>
    <rPh sb="0" eb="2">
      <t>ジョウホウ</t>
    </rPh>
    <rPh sb="2" eb="4">
      <t>ショリ</t>
    </rPh>
    <rPh sb="8" eb="9">
      <t>オ</t>
    </rPh>
    <phoneticPr fontId="3"/>
  </si>
  <si>
    <t>大分類</t>
    <rPh sb="0" eb="3">
      <t>ダイブンルイ</t>
    </rPh>
    <phoneticPr fontId="3"/>
  </si>
  <si>
    <t>中分類</t>
    <rPh sb="0" eb="3">
      <t>チュウブンルイ</t>
    </rPh>
    <phoneticPr fontId="3"/>
  </si>
  <si>
    <t>　・物品及び役務サービスは以下のように分類しています。</t>
    <rPh sb="2" eb="4">
      <t>ブッピン</t>
    </rPh>
    <rPh sb="4" eb="5">
      <t>オヨ</t>
    </rPh>
    <rPh sb="6" eb="8">
      <t>エキム</t>
    </rPh>
    <rPh sb="13" eb="15">
      <t>イカ</t>
    </rPh>
    <rPh sb="19" eb="21">
      <t>ブンルイ</t>
    </rPh>
    <phoneticPr fontId="3"/>
  </si>
  <si>
    <t>　・障害者就労施設の住所や電話番号、ＵＲＬ等の詳細情報です。</t>
    <rPh sb="10" eb="12">
      <t>ジュウショ</t>
    </rPh>
    <rPh sb="13" eb="15">
      <t>デンワ</t>
    </rPh>
    <rPh sb="15" eb="17">
      <t>バンゴウ</t>
    </rPh>
    <rPh sb="21" eb="22">
      <t>ナド</t>
    </rPh>
    <rPh sb="23" eb="25">
      <t>ショウサイ</t>
    </rPh>
    <rPh sb="25" eb="27">
      <t>ジョウホウ</t>
    </rPh>
    <phoneticPr fontId="3"/>
  </si>
  <si>
    <t>役務サービス</t>
    <rPh sb="0" eb="2">
      <t>エキム</t>
    </rPh>
    <phoneticPr fontId="3"/>
  </si>
  <si>
    <t>シートタブの色</t>
    <rPh sb="6" eb="7">
      <t>イロ</t>
    </rPh>
    <phoneticPr fontId="3"/>
  </si>
  <si>
    <t>　・物品及び役務サービスはシートタブを色分けしています。</t>
    <rPh sb="2" eb="4">
      <t>ブッピン</t>
    </rPh>
    <rPh sb="4" eb="5">
      <t>オヨ</t>
    </rPh>
    <rPh sb="6" eb="8">
      <t>エキム</t>
    </rPh>
    <rPh sb="19" eb="21">
      <t>イロワ</t>
    </rPh>
    <phoneticPr fontId="3"/>
  </si>
  <si>
    <t>緑</t>
    <rPh sb="0" eb="1">
      <t>ミドリ</t>
    </rPh>
    <phoneticPr fontId="3"/>
  </si>
  <si>
    <t>オレンジ</t>
    <phoneticPr fontId="3"/>
  </si>
  <si>
    <t>　・フィルターの使い方</t>
    <rPh sb="8" eb="9">
      <t>ツカ</t>
    </rPh>
    <rPh sb="10" eb="11">
      <t>カタ</t>
    </rPh>
    <phoneticPr fontId="3"/>
  </si>
  <si>
    <t>　・物品または役務サービスリスト中の「事業所情報を見る（◎マーク）」をクリックすると該当する事業所情報へジャンプします。</t>
    <rPh sb="2" eb="4">
      <t>ブッピン</t>
    </rPh>
    <rPh sb="7" eb="9">
      <t>エキム</t>
    </rPh>
    <rPh sb="16" eb="17">
      <t>ナカ</t>
    </rPh>
    <rPh sb="19" eb="22">
      <t>ジギョウショ</t>
    </rPh>
    <rPh sb="22" eb="24">
      <t>ジョウホウ</t>
    </rPh>
    <rPh sb="25" eb="26">
      <t>ミ</t>
    </rPh>
    <rPh sb="42" eb="44">
      <t>ガイトウ</t>
    </rPh>
    <rPh sb="46" eb="49">
      <t>ジギョウショ</t>
    </rPh>
    <rPh sb="49" eb="51">
      <t>ジョウホウ</t>
    </rPh>
    <phoneticPr fontId="3"/>
  </si>
  <si>
    <t>事業所一覧（青のシートタブ）</t>
    <rPh sb="0" eb="3">
      <t>ジギョウショ</t>
    </rPh>
    <rPh sb="3" eb="5">
      <t>イチラン</t>
    </rPh>
    <rPh sb="6" eb="7">
      <t>アオ</t>
    </rPh>
    <phoneticPr fontId="3"/>
  </si>
  <si>
    <t>小規模作業所</t>
    <rPh sb="0" eb="3">
      <t>ショウキボ</t>
    </rPh>
    <rPh sb="3" eb="5">
      <t>サギョウ</t>
    </rPh>
    <rPh sb="5" eb="6">
      <t>ショ</t>
    </rPh>
    <phoneticPr fontId="1"/>
  </si>
  <si>
    <t>地域活動支援
ｾﾝﾀｰ</t>
    <rPh sb="0" eb="2">
      <t>チイキ</t>
    </rPh>
    <rPh sb="2" eb="4">
      <t>カツドウ</t>
    </rPh>
    <rPh sb="4" eb="6">
      <t>シエン</t>
    </rPh>
    <phoneticPr fontId="1"/>
  </si>
  <si>
    <t>EMAIL</t>
    <phoneticPr fontId="3"/>
  </si>
  <si>
    <t>法人名</t>
    <rPh sb="0" eb="2">
      <t>ホウジン</t>
    </rPh>
    <rPh sb="2" eb="3">
      <t>メイ</t>
    </rPh>
    <phoneticPr fontId="3"/>
  </si>
  <si>
    <t>調達実績</t>
    <rPh sb="0" eb="2">
      <t>チョウタツ</t>
    </rPh>
    <rPh sb="2" eb="4">
      <t>ジッセキ</t>
    </rPh>
    <phoneticPr fontId="3"/>
  </si>
  <si>
    <t>物品及び役務サービスを調達する際にご利用ください。なお、参考価格等の情報は変更されている場合がありますので、ご利用の際は直接施設にお問合せください。</t>
    <rPh sb="0" eb="2">
      <t>ブッピン</t>
    </rPh>
    <rPh sb="2" eb="3">
      <t>オヨ</t>
    </rPh>
    <rPh sb="4" eb="6">
      <t>エキム</t>
    </rPh>
    <rPh sb="11" eb="13">
      <t>チョウタツ</t>
    </rPh>
    <rPh sb="15" eb="16">
      <t>サイ</t>
    </rPh>
    <rPh sb="18" eb="20">
      <t>リヨウ</t>
    </rPh>
    <rPh sb="28" eb="30">
      <t>サンコウ</t>
    </rPh>
    <rPh sb="30" eb="32">
      <t>カカク</t>
    </rPh>
    <rPh sb="32" eb="33">
      <t>ナド</t>
    </rPh>
    <rPh sb="34" eb="36">
      <t>ジョウホウ</t>
    </rPh>
    <rPh sb="37" eb="39">
      <t>ヘンコウ</t>
    </rPh>
    <rPh sb="44" eb="46">
      <t>バアイ</t>
    </rPh>
    <rPh sb="55" eb="57">
      <t>リヨウ</t>
    </rPh>
    <rPh sb="58" eb="59">
      <t>サイ</t>
    </rPh>
    <rPh sb="60" eb="62">
      <t>チョクセツ</t>
    </rPh>
    <rPh sb="62" eb="64">
      <t>シセツ</t>
    </rPh>
    <rPh sb="66" eb="68">
      <t>トイアワ</t>
    </rPh>
    <phoneticPr fontId="3"/>
  </si>
  <si>
    <t>　・各項目は品目または任意のワードで絞り込むことができます。</t>
    <rPh sb="2" eb="3">
      <t>カク</t>
    </rPh>
    <rPh sb="3" eb="5">
      <t>コウモク</t>
    </rPh>
    <rPh sb="6" eb="8">
      <t>ヒンモク</t>
    </rPh>
    <rPh sb="11" eb="13">
      <t>ニンイ</t>
    </rPh>
    <rPh sb="18" eb="19">
      <t>シボ</t>
    </rPh>
    <rPh sb="20" eb="21">
      <t>コ</t>
    </rPh>
    <phoneticPr fontId="3"/>
  </si>
  <si>
    <t>フィルター</t>
    <phoneticPr fontId="3"/>
  </si>
  <si>
    <t>●このリストの使い方</t>
    <rPh sb="7" eb="8">
      <t>ツカ</t>
    </rPh>
    <rPh sb="9" eb="10">
      <t>カタ</t>
    </rPh>
    <phoneticPr fontId="3"/>
  </si>
  <si>
    <t>品目</t>
    <rPh sb="0" eb="2">
      <t>ヒンモク</t>
    </rPh>
    <phoneticPr fontId="3"/>
  </si>
  <si>
    <t>重度障害者多数雇用事業所</t>
    <rPh sb="0" eb="2">
      <t>ジュウド</t>
    </rPh>
    <rPh sb="2" eb="5">
      <t>ショウガイシャ</t>
    </rPh>
    <rPh sb="5" eb="7">
      <t>タスウ</t>
    </rPh>
    <rPh sb="7" eb="9">
      <t>コヨウ</t>
    </rPh>
    <rPh sb="9" eb="12">
      <t>ジギョウショ</t>
    </rPh>
    <phoneticPr fontId="1"/>
  </si>
  <si>
    <t>事務用品書籍</t>
    <rPh sb="0" eb="2">
      <t>ジム</t>
    </rPh>
    <rPh sb="2" eb="4">
      <t>ヨウヒン</t>
    </rPh>
    <rPh sb="4" eb="6">
      <t>ショセキ</t>
    </rPh>
    <phoneticPr fontId="3"/>
  </si>
  <si>
    <t>食料品・飲料</t>
    <rPh sb="0" eb="3">
      <t>ショクリョウヒン</t>
    </rPh>
    <rPh sb="4" eb="6">
      <t>インリョウ</t>
    </rPh>
    <phoneticPr fontId="3"/>
  </si>
  <si>
    <t>小物雑貨</t>
    <rPh sb="0" eb="2">
      <t>コモノ</t>
    </rPh>
    <rPh sb="2" eb="4">
      <t>ザッカ</t>
    </rPh>
    <phoneticPr fontId="3"/>
  </si>
  <si>
    <t>印刷</t>
    <rPh sb="0" eb="2">
      <t>インサツ</t>
    </rPh>
    <phoneticPr fontId="3"/>
  </si>
  <si>
    <t>清掃・施設管理</t>
    <rPh sb="0" eb="2">
      <t>セイソウ</t>
    </rPh>
    <rPh sb="3" eb="5">
      <t>シセツ</t>
    </rPh>
    <rPh sb="5" eb="7">
      <t>カンリ</t>
    </rPh>
    <phoneticPr fontId="3"/>
  </si>
  <si>
    <t>事業種別</t>
    <rPh sb="0" eb="2">
      <t>ジギョウ</t>
    </rPh>
    <rPh sb="2" eb="4">
      <t>シュベツ</t>
    </rPh>
    <phoneticPr fontId="3"/>
  </si>
  <si>
    <t>取扱い品目</t>
    <rPh sb="0" eb="2">
      <t>トリアツカ</t>
    </rPh>
    <rPh sb="3" eb="5">
      <t>ヒンモク</t>
    </rPh>
    <phoneticPr fontId="3"/>
  </si>
  <si>
    <t>登録番号</t>
    <rPh sb="0" eb="2">
      <t>トウロク</t>
    </rPh>
    <rPh sb="2" eb="4">
      <t>バンゴウ</t>
    </rPh>
    <phoneticPr fontId="3"/>
  </si>
  <si>
    <t>【事務用品・書籍】</t>
    <rPh sb="1" eb="3">
      <t>ジム</t>
    </rPh>
    <rPh sb="3" eb="5">
      <t>ヨウヒン</t>
    </rPh>
    <rPh sb="6" eb="8">
      <t>ショセキ</t>
    </rPh>
    <phoneticPr fontId="3"/>
  </si>
  <si>
    <t>事務用品・書籍</t>
    <rPh sb="0" eb="2">
      <t>ジム</t>
    </rPh>
    <rPh sb="2" eb="4">
      <t>ヨウヒン</t>
    </rPh>
    <rPh sb="5" eb="7">
      <t>ショセキ</t>
    </rPh>
    <phoneticPr fontId="3"/>
  </si>
  <si>
    <t>【その他の物品】</t>
    <rPh sb="3" eb="4">
      <t>タ</t>
    </rPh>
    <rPh sb="5" eb="7">
      <t>ブッピン</t>
    </rPh>
    <phoneticPr fontId="3"/>
  </si>
  <si>
    <t>【清掃・施設管理】</t>
    <phoneticPr fontId="3"/>
  </si>
  <si>
    <t>その他の物品</t>
    <rPh sb="2" eb="3">
      <t>タ</t>
    </rPh>
    <rPh sb="4" eb="6">
      <t>ブッピン</t>
    </rPh>
    <phoneticPr fontId="3"/>
  </si>
  <si>
    <t>飲食店等の運営</t>
    <rPh sb="0" eb="2">
      <t>インショク</t>
    </rPh>
    <rPh sb="2" eb="3">
      <t>テン</t>
    </rPh>
    <rPh sb="3" eb="4">
      <t>ナド</t>
    </rPh>
    <rPh sb="5" eb="7">
      <t>ウンエイ</t>
    </rPh>
    <phoneticPr fontId="3"/>
  </si>
  <si>
    <t>その他の役務サービス</t>
    <rPh sb="2" eb="3">
      <t>タ</t>
    </rPh>
    <rPh sb="4" eb="6">
      <t>エキム</t>
    </rPh>
    <phoneticPr fontId="3"/>
  </si>
  <si>
    <t>【飲食店等の運営】</t>
    <phoneticPr fontId="3"/>
  </si>
  <si>
    <t>【その他の役務サービス】</t>
    <phoneticPr fontId="3"/>
  </si>
  <si>
    <t>連絡先を見る</t>
    <rPh sb="0" eb="3">
      <t>レンラクサキ</t>
    </rPh>
    <rPh sb="4" eb="5">
      <t>ミ</t>
    </rPh>
    <phoneticPr fontId="3"/>
  </si>
  <si>
    <t>【情報処理・テープ起こし】</t>
    <phoneticPr fontId="3"/>
  </si>
  <si>
    <t>筆記具</t>
  </si>
  <si>
    <t>事務用具</t>
  </si>
  <si>
    <t>用紙</t>
  </si>
  <si>
    <t>封筒</t>
  </si>
  <si>
    <t>ゴム印</t>
  </si>
  <si>
    <t>書籍</t>
  </si>
  <si>
    <t>その他</t>
    <rPh sb="2" eb="3">
      <t>タ</t>
    </rPh>
    <phoneticPr fontId="19"/>
  </si>
  <si>
    <t>弁当</t>
    <rPh sb="0" eb="2">
      <t>ベントウ</t>
    </rPh>
    <phoneticPr fontId="3"/>
  </si>
  <si>
    <t>パン</t>
  </si>
  <si>
    <t>おにぎり</t>
  </si>
  <si>
    <t>麺類</t>
  </si>
  <si>
    <t>加工食品</t>
  </si>
  <si>
    <t>菓子類</t>
  </si>
  <si>
    <t>飲料</t>
  </si>
  <si>
    <t>コーヒー</t>
  </si>
  <si>
    <t>茶</t>
  </si>
  <si>
    <t>野菜</t>
  </si>
  <si>
    <t>果物</t>
  </si>
  <si>
    <t>衣服</t>
  </si>
  <si>
    <t>身の回り品</t>
  </si>
  <si>
    <t>装身具</t>
  </si>
  <si>
    <t>食器類</t>
  </si>
  <si>
    <t>絵画</t>
  </si>
  <si>
    <t>木工品</t>
  </si>
  <si>
    <t>刺繍品</t>
  </si>
  <si>
    <t>陶磁器</t>
  </si>
  <si>
    <t>各種記念品</t>
  </si>
  <si>
    <t>防災用品</t>
  </si>
  <si>
    <t>非常食</t>
  </si>
  <si>
    <t>花卉</t>
  </si>
  <si>
    <t>机</t>
  </si>
  <si>
    <t>テーブル</t>
  </si>
  <si>
    <t>いす</t>
  </si>
  <si>
    <t>キャビネット</t>
  </si>
  <si>
    <t>ロッカー</t>
  </si>
  <si>
    <t>寝具</t>
  </si>
  <si>
    <t>器物台</t>
  </si>
  <si>
    <t>プランター</t>
  </si>
  <si>
    <t>車いす</t>
  </si>
  <si>
    <t>杖</t>
  </si>
  <si>
    <t>点字ブロック</t>
  </si>
  <si>
    <t>ポスター</t>
  </si>
  <si>
    <t>チラシ</t>
  </si>
  <si>
    <t>リーフレット</t>
  </si>
  <si>
    <t>冊子</t>
  </si>
  <si>
    <t>名刺</t>
  </si>
  <si>
    <t>クリーニング</t>
  </si>
  <si>
    <t>リネンサプライ</t>
  </si>
  <si>
    <t>清掃</t>
  </si>
  <si>
    <t>除草管理</t>
  </si>
  <si>
    <t>駐車場管理</t>
  </si>
  <si>
    <t>自動販売機管理</t>
  </si>
  <si>
    <t>ホームページ作成</t>
  </si>
  <si>
    <t>プログラミング</t>
  </si>
  <si>
    <t>データ入力</t>
  </si>
  <si>
    <t>集計</t>
  </si>
  <si>
    <t>テープ起こし</t>
  </si>
  <si>
    <t>売店</t>
  </si>
  <si>
    <t>レストラン</t>
  </si>
  <si>
    <t>喫茶店</t>
  </si>
  <si>
    <t>仕訳け</t>
  </si>
  <si>
    <t>発送</t>
  </si>
  <si>
    <t>梱包</t>
  </si>
  <si>
    <t>洗浄</t>
  </si>
  <si>
    <t>解体</t>
  </si>
  <si>
    <t>印刷物折り</t>
  </si>
  <si>
    <t>おしぼり類折り</t>
  </si>
  <si>
    <t>筆耕</t>
  </si>
  <si>
    <t>資源回収・分別</t>
  </si>
  <si>
    <t>特記事項</t>
    <rPh sb="0" eb="2">
      <t>トッキ</t>
    </rPh>
    <rPh sb="2" eb="4">
      <t>ジコウ</t>
    </rPh>
    <phoneticPr fontId="3"/>
  </si>
  <si>
    <t>封入・袋詰</t>
    <rPh sb="0" eb="2">
      <t>フウニュウ</t>
    </rPh>
    <rPh sb="3" eb="4">
      <t>フクロ</t>
    </rPh>
    <rPh sb="4" eb="5">
      <t>ツ</t>
    </rPh>
    <phoneticPr fontId="19"/>
  </si>
  <si>
    <t>箱折り</t>
    <rPh sb="0" eb="1">
      <t>ハコ</t>
    </rPh>
    <rPh sb="1" eb="2">
      <t>オ</t>
    </rPh>
    <phoneticPr fontId="19"/>
  </si>
  <si>
    <t>報告書</t>
    <rPh sb="0" eb="3">
      <t>ホウコクショ</t>
    </rPh>
    <phoneticPr fontId="3"/>
  </si>
  <si>
    <t>年賀状等</t>
    <rPh sb="0" eb="3">
      <t>ネンガジョウ</t>
    </rPh>
    <rPh sb="3" eb="4">
      <t>ナド</t>
    </rPh>
    <phoneticPr fontId="19"/>
  </si>
  <si>
    <t>その他</t>
    <rPh sb="2" eb="3">
      <t>タ</t>
    </rPh>
    <phoneticPr fontId="3"/>
  </si>
  <si>
    <t>陶芸品</t>
    <rPh sb="0" eb="2">
      <t>トウゲイ</t>
    </rPh>
    <rPh sb="2" eb="3">
      <t>ヒン</t>
    </rPh>
    <phoneticPr fontId="20"/>
  </si>
  <si>
    <t>手芸品</t>
    <rPh sb="0" eb="2">
      <t>シュゲイ</t>
    </rPh>
    <rPh sb="2" eb="3">
      <t>ヒン</t>
    </rPh>
    <phoneticPr fontId="20"/>
  </si>
  <si>
    <t>その他</t>
    <rPh sb="2" eb="3">
      <t>タ</t>
    </rPh>
    <phoneticPr fontId="20"/>
  </si>
  <si>
    <t>ハイパーリンク</t>
    <phoneticPr fontId="3"/>
  </si>
  <si>
    <t>売店、レストラン、喫茶店、その他</t>
  </si>
  <si>
    <t>ホームページ作成、プログラミング、データ入力、集計、テープ起こし、その他</t>
  </si>
  <si>
    <t>清掃、除草管理、駐車場管理、自動販売機管理、その他</t>
  </si>
  <si>
    <t>クリーニング、リネンサプライ、その他</t>
    <rPh sb="17" eb="18">
      <t>タ</t>
    </rPh>
    <phoneticPr fontId="3"/>
  </si>
  <si>
    <t>ポスター、チラシ、リーフレット、報告書、冊子、名刺、封筒、年賀状、その他</t>
  </si>
  <si>
    <t>机、テーブル、いす、キャビネット、ロッカー、寝具、器物台、プランター、車いす、杖、点字ブロック、その他</t>
  </si>
  <si>
    <t>衣服、身の回り品、装身具、食器類、絵画、陶芸品、木工品、手芸品、刺繍品、陶磁器、各種記念品、防災用品、非常食、花卉、その他</t>
  </si>
  <si>
    <t>弁当、パン、おにぎり、麺類、加工食品、菓子類、飲料、コーヒー、茶、野菜、果物、その他</t>
  </si>
  <si>
    <t>筆記具、事務用具、用紙、封筒、ゴム印、書籍、その他</t>
    <rPh sb="24" eb="25">
      <t>タ</t>
    </rPh>
    <phoneticPr fontId="3"/>
  </si>
  <si>
    <t>品目</t>
    <rPh sb="0" eb="2">
      <t>ヒンモク</t>
    </rPh>
    <phoneticPr fontId="3"/>
  </si>
  <si>
    <t>　・物品及び役務は以下のように分類しています。</t>
    <rPh sb="2" eb="4">
      <t>ブッピン</t>
    </rPh>
    <rPh sb="4" eb="5">
      <t>オヨ</t>
    </rPh>
    <rPh sb="6" eb="8">
      <t>エキム</t>
    </rPh>
    <rPh sb="9" eb="11">
      <t>イカ</t>
    </rPh>
    <rPh sb="15" eb="17">
      <t>ブンルイ</t>
    </rPh>
    <phoneticPr fontId="3"/>
  </si>
  <si>
    <t>宮城県の障害者就労施設等で提供可能な物品及び役務サービスのリストです。</t>
    <phoneticPr fontId="3"/>
  </si>
  <si>
    <r>
      <t>　・事業所一覧の</t>
    </r>
    <r>
      <rPr>
        <b/>
        <u/>
        <sz val="12"/>
        <color rgb="FF7030A0"/>
        <rFont val="ＭＳ Ｐゴシック"/>
        <family val="3"/>
        <charset val="128"/>
        <scheme val="minor"/>
      </rPr>
      <t>〇</t>
    </r>
    <r>
      <rPr>
        <sz val="12"/>
        <color theme="1"/>
        <rFont val="ＭＳ Ｐゴシック"/>
        <family val="2"/>
        <charset val="128"/>
        <scheme val="minor"/>
      </rPr>
      <t>をクリックすると、該当する事業所にジャンプします。また、物品または役務のシートの</t>
    </r>
    <r>
      <rPr>
        <b/>
        <u/>
        <sz val="12"/>
        <color rgb="FF7030A0"/>
        <rFont val="ＭＳ Ｐゴシック"/>
        <family val="3"/>
        <charset val="128"/>
        <scheme val="minor"/>
      </rPr>
      <t>〇</t>
    </r>
    <r>
      <rPr>
        <sz val="12"/>
        <color theme="1"/>
        <rFont val="ＭＳ Ｐゴシック"/>
        <family val="2"/>
        <charset val="128"/>
        <scheme val="minor"/>
      </rPr>
      <t>をクリックすると事業所一覧に戻ります。</t>
    </r>
    <rPh sb="2" eb="5">
      <t>ジギョウショ</t>
    </rPh>
    <rPh sb="5" eb="7">
      <t>イチラン</t>
    </rPh>
    <rPh sb="18" eb="20">
      <t>ガイトウ</t>
    </rPh>
    <rPh sb="22" eb="25">
      <t>ジギョウショ</t>
    </rPh>
    <rPh sb="37" eb="39">
      <t>ブッピン</t>
    </rPh>
    <rPh sb="42" eb="44">
      <t>エキム</t>
    </rPh>
    <phoneticPr fontId="3"/>
  </si>
  <si>
    <t>仕訳け、発送、封入・袋詰、包装、梱包、洗浄、解体、印刷物折り、おしぼり類折り、筆耕、箱折り、資源回収・分別、組立、その他</t>
    <rPh sb="13" eb="15">
      <t>ホウソウ</t>
    </rPh>
    <phoneticPr fontId="3"/>
  </si>
  <si>
    <t>包装</t>
    <rPh sb="0" eb="2">
      <t>ホウソウ</t>
    </rPh>
    <phoneticPr fontId="3"/>
  </si>
  <si>
    <t>組立</t>
    <rPh sb="0" eb="2">
      <t>クミタテ</t>
    </rPh>
    <phoneticPr fontId="3"/>
  </si>
  <si>
    <t>その他</t>
    <rPh sb="2" eb="3">
      <t>タ</t>
    </rPh>
    <phoneticPr fontId="3"/>
  </si>
  <si>
    <t>こうそう</t>
  </si>
  <si>
    <t>特定非営利活動法人幸創</t>
  </si>
  <si>
    <t>〇</t>
  </si>
  <si>
    <t>宮城郡利府町</t>
  </si>
  <si>
    <t>宮城県宮城郡利府町しらかし台6-1-10</t>
  </si>
  <si>
    <t>022-352-7604</t>
  </si>
  <si>
    <t>022-352-7609</t>
  </si>
  <si>
    <t>kousou-4@woody.ocn.ne.jp</t>
  </si>
  <si>
    <t>パン工房わ・は・わ</t>
  </si>
  <si>
    <t>社会福祉法人みんなの輪</t>
  </si>
  <si>
    <t>黒川郡大郷町</t>
  </si>
  <si>
    <t>宮城県黒川郡大郷町味明字原下62-1</t>
  </si>
  <si>
    <t>022-359-8075</t>
  </si>
  <si>
    <t>022-359-8074</t>
  </si>
  <si>
    <t>http://www.minnanowa.org</t>
  </si>
  <si>
    <t>pan-wawawa@minnanowa.org</t>
  </si>
  <si>
    <t>わ・は・わ広瀬</t>
  </si>
  <si>
    <t>仙台市青葉区</t>
  </si>
  <si>
    <t>宮城県仙台市青葉区落合2-2-41</t>
  </si>
  <si>
    <t>022-392-0851</t>
  </si>
  <si>
    <t>022-392-0861</t>
  </si>
  <si>
    <t>http://www.minnanowa.org/</t>
  </si>
  <si>
    <t>わ・は・わ大郷</t>
  </si>
  <si>
    <t>宮城県黒川郡大郷町粕川字田中3-1</t>
  </si>
  <si>
    <t>022-359-3563</t>
  </si>
  <si>
    <t>022-359-3930</t>
  </si>
  <si>
    <t>わ・は・わ美里</t>
  </si>
  <si>
    <t>遠田郡美里町</t>
  </si>
  <si>
    <t>宮城県遠田郡美里町青生字中ﾉ橋173</t>
  </si>
  <si>
    <t>0229-29-9987</t>
  </si>
  <si>
    <t>0229-29-9136</t>
  </si>
  <si>
    <t>wawawa-misato@minnanowa.org</t>
  </si>
  <si>
    <t>わ・は・わ味明</t>
  </si>
  <si>
    <t>宮城県黒川郡大郷町味明字原下34</t>
  </si>
  <si>
    <t>022-359-9501</t>
  </si>
  <si>
    <t>022-359-9502</t>
  </si>
  <si>
    <t>wawawa-miake@minnanowa.org</t>
  </si>
  <si>
    <t>わ・は・わ宮城野</t>
  </si>
  <si>
    <t>仙台市宮城野区</t>
  </si>
  <si>
    <t>宮城県仙台市宮城野区燕沢3-1-10</t>
  </si>
  <si>
    <t>022-388-4188</t>
  </si>
  <si>
    <t>022-388-4191</t>
  </si>
  <si>
    <t>wawawa-miyagino@minnanowa.org</t>
  </si>
  <si>
    <t>わ・は・わ</t>
  </si>
  <si>
    <t>仙台市若林区</t>
  </si>
  <si>
    <t>022-283-1408</t>
  </si>
  <si>
    <t>wa-ha-wa@triton.ocn.ne.jp</t>
  </si>
  <si>
    <t>わ・は・わ沖野</t>
  </si>
  <si>
    <t>宮城県仙台市若林区沖野3-6-55</t>
  </si>
  <si>
    <t>022-294-6250</t>
  </si>
  <si>
    <t>wahawa-okino@minnanowa.org</t>
  </si>
  <si>
    <t>あいあいファーム　わ・は・わ田尻</t>
  </si>
  <si>
    <t>大崎市</t>
  </si>
  <si>
    <t>宮城県大崎市田尻八幡字天狗堂22番115</t>
  </si>
  <si>
    <t>0229-25-5751</t>
  </si>
  <si>
    <t>0229-25-5752</t>
  </si>
  <si>
    <t>wahawa-tajiri@minnanowa.org</t>
  </si>
  <si>
    <t>特定非営利活動法人きらら女川</t>
  </si>
  <si>
    <t>宮城県牡鹿郡女川町鷲神浜字鷲神144-7</t>
  </si>
  <si>
    <t>0225-98-8062</t>
  </si>
  <si>
    <t>0225-98-8074</t>
  </si>
  <si>
    <t>http://kiraraonagawa.wix.com/home</t>
  </si>
  <si>
    <t>qqdf9qy9k@apricot.ocn.ne.jp</t>
  </si>
  <si>
    <t>ほっとファーム仙台</t>
  </si>
  <si>
    <t>ほっとファーム株式会社</t>
  </si>
  <si>
    <t>宮城県仙台市青葉区落合2-3-35</t>
  </si>
  <si>
    <t>022-797-9618</t>
  </si>
  <si>
    <t>022-281-8588</t>
  </si>
  <si>
    <t>https://hotgroup.net/</t>
  </si>
  <si>
    <t>梨花</t>
  </si>
  <si>
    <t>社会福祉法人嶋福祉会</t>
  </si>
  <si>
    <t>宮城県宮城郡利府町加瀬字川迎28-1</t>
  </si>
  <si>
    <t>022-349-1770</t>
  </si>
  <si>
    <t>022-349-1771</t>
  </si>
  <si>
    <t>http://shimafuku.jp/index.html</t>
  </si>
  <si>
    <t>rinka@dune.ocn.ne.jp</t>
  </si>
  <si>
    <t>さくら学園</t>
  </si>
  <si>
    <t>塩竈市</t>
  </si>
  <si>
    <t>宮城県塩竈市杉の入4-3-8</t>
  </si>
  <si>
    <t>022-361-0331</t>
  </si>
  <si>
    <t>022-361-0332</t>
  </si>
  <si>
    <t>http://www.shimafuku.jp/sakura_annai.html</t>
  </si>
  <si>
    <t>sakura_g@sepia.ocn.ne.jp</t>
  </si>
  <si>
    <t>チャレンジドジャパン仙台センター</t>
  </si>
  <si>
    <t>株式会社チャレンジドジャパン</t>
  </si>
  <si>
    <t>宮城県仙台市青葉区本町3-5-22 宮城県管工事会館8階</t>
  </si>
  <si>
    <t>022-399-8956</t>
  </si>
  <si>
    <t>022-399-8961</t>
  </si>
  <si>
    <t>http://www.ch-j.jp/class/class-sendai.html</t>
  </si>
  <si>
    <t>humania_sendai@ch-j.jp</t>
  </si>
  <si>
    <t>工房しらかば</t>
  </si>
  <si>
    <t>社会福祉法人仙台市手をつなぐ育成会</t>
  </si>
  <si>
    <t>宮城県仙台市青葉区中山3-20-15</t>
  </si>
  <si>
    <t>022-278-8099</t>
  </si>
  <si>
    <t>022-278-8923</t>
  </si>
  <si>
    <t>http://www.sendaishi-ikuseikai.or.jp</t>
  </si>
  <si>
    <t>shira3@deluxe.ocn.ne.jp</t>
  </si>
  <si>
    <t>こぶし</t>
  </si>
  <si>
    <t>仙台市太白区</t>
  </si>
  <si>
    <t>宮城県仙台市太白区門前町12-30</t>
  </si>
  <si>
    <t>022-308-2621</t>
  </si>
  <si>
    <t>022-308-2622</t>
  </si>
  <si>
    <t>kobu43ok@abeam.ocn.ne.jp</t>
  </si>
  <si>
    <t>とちのき</t>
  </si>
  <si>
    <t>宮城県仙台市青葉区錦町1-3-9 仙台市役所錦町庁舎1階</t>
  </si>
  <si>
    <t>022-224-0551</t>
  </si>
  <si>
    <t>022-224-0557</t>
  </si>
  <si>
    <t>si-tochi@hyper.ocn.ne.jp</t>
  </si>
  <si>
    <t>ホープすずかけ</t>
  </si>
  <si>
    <t>宮城県仙台市宮城野区鶴ｹ谷5丁目22番1号</t>
  </si>
  <si>
    <t>022-252-4640</t>
  </si>
  <si>
    <t>022-252-4672</t>
  </si>
  <si>
    <t>https://www.sendaishi-ikuseikai.or.jp/publics/index/21/</t>
  </si>
  <si>
    <t>suzukake@crest.ocn.ne.jp</t>
  </si>
  <si>
    <t>工房かやの実</t>
  </si>
  <si>
    <t>仙台市泉区</t>
  </si>
  <si>
    <t>宮城県仙台市泉区七北田字日野3-4</t>
  </si>
  <si>
    <t>022-771-7766</t>
  </si>
  <si>
    <t>022-773-8055</t>
  </si>
  <si>
    <t>kayanomi@titan.ocn.ne.jp</t>
  </si>
  <si>
    <t>くるみの木</t>
  </si>
  <si>
    <t>宮城県仙台市青葉区小田原4丁目1-2</t>
  </si>
  <si>
    <t>022-223-2483</t>
  </si>
  <si>
    <t>022-223-7425</t>
  </si>
  <si>
    <t>https://www.sendaishi-ikuseikai.or.jp/publics/index/19/</t>
  </si>
  <si>
    <t>kurumi@aurora.ocn.ne.jp</t>
  </si>
  <si>
    <t>工房けやき</t>
  </si>
  <si>
    <t>宮城県仙台市太白区東中田2丁目15番1号</t>
  </si>
  <si>
    <t>022-242-8090</t>
  </si>
  <si>
    <t>022-242-8091</t>
  </si>
  <si>
    <t>http://http://www.sendaishi-ikuseikai.or.jp</t>
  </si>
  <si>
    <t>keyaki95@deluxe.ocn.ne.jp</t>
  </si>
  <si>
    <t>社会福祉法人あおぞら</t>
  </si>
  <si>
    <t>宮城県仙台市若林区石名坂70</t>
  </si>
  <si>
    <t>022-716-8228</t>
  </si>
  <si>
    <t>022-716-8188</t>
  </si>
  <si>
    <t>team-mogumogu@aozora-ishinazaka.or.jp</t>
  </si>
  <si>
    <t>ふぉれすとあゆみ</t>
  </si>
  <si>
    <t>特定非営利活動法人あゆみ</t>
  </si>
  <si>
    <t>宮城県仙台市泉区南光台南3-34-6</t>
  </si>
  <si>
    <t>022-252-7390</t>
  </si>
  <si>
    <t>grouphome-ayumi@orange.plala.or.jp</t>
  </si>
  <si>
    <t>白石クリーニング協同組合</t>
  </si>
  <si>
    <t>白石市</t>
  </si>
  <si>
    <t>宮城県白石市福岡深谷字三本松100番地</t>
  </si>
  <si>
    <t>0224-25-2051</t>
  </si>
  <si>
    <t>0224-25-7853</t>
  </si>
  <si>
    <t>sc1208@ec6.technowave.ne.jp</t>
  </si>
  <si>
    <t>株式会社エスシー</t>
  </si>
  <si>
    <t>0224-29-3165</t>
  </si>
  <si>
    <t>0224-29-3170</t>
  </si>
  <si>
    <t>http://www.abain.co.jp</t>
  </si>
  <si>
    <t>040abain@iaa.itkeeper.ne.jp</t>
  </si>
  <si>
    <t>ぱれった・けやき(喫茶ルーム・ぱれった)</t>
  </si>
  <si>
    <t>社会福祉法人ゆうゆう舎</t>
  </si>
  <si>
    <t>宮城県仙台市宮城野区大梶16-2 宮城野障害者福祉ｾﾝﾀｰ内</t>
  </si>
  <si>
    <t>022-292-8474</t>
  </si>
  <si>
    <t>022-292-8476</t>
  </si>
  <si>
    <t>paletta_chiffon@view.ocn.ne.jp</t>
  </si>
  <si>
    <t>ゼルコバ</t>
  </si>
  <si>
    <t>一般社団法人杜の都福祉事業団</t>
  </si>
  <si>
    <t>宮城県仙台市若林区木ﾉ下2-1-1 1F</t>
  </si>
  <si>
    <t>022-257-0525</t>
  </si>
  <si>
    <t>http://zelkova.shop/</t>
  </si>
  <si>
    <t>morinomiyako-fukusi@outlook.jp</t>
  </si>
  <si>
    <t>ぱれった・けやき宮城野</t>
  </si>
  <si>
    <t>宮城県仙台市宮城野区西宮城野10-5ｿﾌｨｱ宮城野1-A</t>
  </si>
  <si>
    <t>022-257-5092</t>
  </si>
  <si>
    <t>https://parettaciao.wixsite.com/home/home</t>
  </si>
  <si>
    <t>paretta@d2.dion.ne.jp</t>
  </si>
  <si>
    <t>社会福祉法人幸生会</t>
  </si>
  <si>
    <t>宮城県仙台市泉区実沢字館後8番地の2</t>
  </si>
  <si>
    <t>022-348-4531</t>
  </si>
  <si>
    <t>022-348-4532</t>
  </si>
  <si>
    <t>http://www.f-kouseikai.or.jp</t>
  </si>
  <si>
    <t>foryou@f-kouseikai.or.jp</t>
  </si>
  <si>
    <t>仙台メンタルヘルスサービス</t>
  </si>
  <si>
    <t>医療法人社団原クリニック</t>
  </si>
  <si>
    <t>宮城県仙台市青葉区昭和町2-25 HCﾋﾞﾙ5F</t>
  </si>
  <si>
    <t>022-343-0718</t>
  </si>
  <si>
    <t>022-343-0728</t>
  </si>
  <si>
    <t>https://haraclinic.org/?page_id=889</t>
  </si>
  <si>
    <t>smhsswm@globe.ocn.ne.jp</t>
  </si>
  <si>
    <t>ワークショップひまわり</t>
  </si>
  <si>
    <t>社会福祉法人洗心会</t>
  </si>
  <si>
    <t>気仙沼市</t>
  </si>
  <si>
    <t>宮城県気仙沼市赤岩牧沢38-3</t>
  </si>
  <si>
    <t>0226-24-8255</t>
  </si>
  <si>
    <t>0226-25-8385</t>
  </si>
  <si>
    <t>http://www6.ocn.ne.jp/~ookuwa/himawari/index.htm</t>
  </si>
  <si>
    <t>koubouhimawari@shirt.ocn.ne.jp</t>
  </si>
  <si>
    <t>のぞみ福祉作業所</t>
  </si>
  <si>
    <t>宮城県本吉郡南三陸町歌津伊里前325-2</t>
  </si>
  <si>
    <t>0226-25-8200</t>
  </si>
  <si>
    <t>0226-29-6858</t>
  </si>
  <si>
    <t>nozomi_minamisanriku@yahoo.co.jp</t>
  </si>
  <si>
    <t>ワークショップふれあい</t>
  </si>
  <si>
    <t>宮城県気仙沼市唐桑町只越346-20</t>
  </si>
  <si>
    <t>0226-25-8750</t>
  </si>
  <si>
    <t>0226-25-8751</t>
  </si>
  <si>
    <t>fureaikoubou@wind.ocn.ne.jp</t>
  </si>
  <si>
    <t>こまくさ苑</t>
  </si>
  <si>
    <t>社会福祉法人なのはな会</t>
  </si>
  <si>
    <t>宮城県仙台市青葉区荒巻神明町2-10</t>
  </si>
  <si>
    <t>022-301-2335</t>
  </si>
  <si>
    <t>022-301-2336</t>
  </si>
  <si>
    <t>http://www.komakusaen.jp</t>
  </si>
  <si>
    <t>komakusa-en@nifty.com</t>
  </si>
  <si>
    <t>つどいの家・コペル</t>
  </si>
  <si>
    <t>社会福祉法人つどいの家</t>
  </si>
  <si>
    <t>宮城県仙台市若林区上飯田1丁目17-58</t>
  </si>
  <si>
    <t>022-781-1571</t>
  </si>
  <si>
    <t>022-781-1573</t>
  </si>
  <si>
    <t>http://www.tsudoinoie.or.jp</t>
  </si>
  <si>
    <t>koper@tsudoinoie.or.jp</t>
  </si>
  <si>
    <t>つどいの家・アプリ（ミント）</t>
  </si>
  <si>
    <t>宮城県仙台市太白区山田本町3-20</t>
  </si>
  <si>
    <t>022-743-1882</t>
  </si>
  <si>
    <t>022-743-1883</t>
  </si>
  <si>
    <t>https://www.tsudoinoie.or.jp/</t>
  </si>
  <si>
    <t>appli@tsudoinoie.or.jp</t>
  </si>
  <si>
    <t>メルヴェイユ仙台</t>
  </si>
  <si>
    <t>特定非営利活動法人創の会</t>
  </si>
  <si>
    <t>宮城県仙台市青葉区柏木1丁目1-30 柏木ｻﾄｳｺｰﾎﾟ1F</t>
  </si>
  <si>
    <t>022-342-1502</t>
  </si>
  <si>
    <t>022-342-1507</t>
  </si>
  <si>
    <t>https://www.merveilleux.net/</t>
  </si>
  <si>
    <t>merveilleux-sendai@beetle.ocn.ne.jp</t>
  </si>
  <si>
    <t>なごみの里サポートセンターすてっぷ</t>
  </si>
  <si>
    <t>医療法人財団姉歯松風会</t>
  </si>
  <si>
    <t>登米市</t>
  </si>
  <si>
    <t>宮城県登米市石越町南郷字小谷地前1-1</t>
  </si>
  <si>
    <t>0228-35-5056</t>
  </si>
  <si>
    <t>0228-35-5066</t>
  </si>
  <si>
    <t>https://ane-ha.com/</t>
  </si>
  <si>
    <t>step@ane-ha.com</t>
  </si>
  <si>
    <t>すずかけの里</t>
  </si>
  <si>
    <t>社会福祉法人おおさきさくら福祉会</t>
  </si>
  <si>
    <t>宮城県大崎市田尻字町浦22番地</t>
  </si>
  <si>
    <t>0229-39-0030</t>
  </si>
  <si>
    <t>0229-39-0050</t>
  </si>
  <si>
    <t>http://www.suzukakenosato.jp</t>
  </si>
  <si>
    <t>postmaster@suzukakenosato.jp</t>
  </si>
  <si>
    <t>大崎太陽の村　ぱん工房豆豆</t>
  </si>
  <si>
    <t>社会福祉法人聖心会</t>
  </si>
  <si>
    <t>宮城県大崎市岩出山浦小路39-5</t>
  </si>
  <si>
    <t>0229-72-3996</t>
  </si>
  <si>
    <t>0229-72-3936</t>
  </si>
  <si>
    <t>jigyousho_taiyo@iaa.itkeeper.ne.jp</t>
  </si>
  <si>
    <t>仙台市泉ふれあいの家</t>
  </si>
  <si>
    <t>社会福祉法人仙台市社会福祉協議会</t>
  </si>
  <si>
    <t>宮城県仙台市泉区七北田字菅間42-1</t>
  </si>
  <si>
    <t>022-373-4647</t>
  </si>
  <si>
    <t>022-373-4651</t>
  </si>
  <si>
    <t>http://www.alist-sendai.jp/facility_41.html</t>
  </si>
  <si>
    <t>izumi-fureai@wonder.ocn.ne.jp</t>
  </si>
  <si>
    <t>ワークスペースぽぽ</t>
  </si>
  <si>
    <t>認定NPO法人グループゆう</t>
  </si>
  <si>
    <t>https://www.g-yuu.com/</t>
  </si>
  <si>
    <t>g.yuu@jcom.home.ne.jp</t>
  </si>
  <si>
    <t>キッチンぽぽ</t>
  </si>
  <si>
    <t>宮城県仙台市泉区南中山3-15-15</t>
  </si>
  <si>
    <t>022-376-0763</t>
  </si>
  <si>
    <t>http://members2.jcom.home.ne.jp/g.yuu/</t>
  </si>
  <si>
    <t>ロクファームアタラタ</t>
  </si>
  <si>
    <t>一般社団法人東北復興プロジェクト</t>
  </si>
  <si>
    <t>名取市</t>
  </si>
  <si>
    <t>宮城県名取市杜せきのした5-31-1</t>
  </si>
  <si>
    <t>022-796-4125</t>
  </si>
  <si>
    <t>022-796-4215</t>
  </si>
  <si>
    <t>http://www.atalata.com</t>
  </si>
  <si>
    <t>tohokufukko.fukushi@gmail.com</t>
  </si>
  <si>
    <t>福祉生産工房　松の実</t>
  </si>
  <si>
    <t>社会福祉法人松の実福祉会</t>
  </si>
  <si>
    <t>宮城郡松島町</t>
  </si>
  <si>
    <t>宮城県宮城郡松島町根廻字上山王6-27</t>
  </si>
  <si>
    <t>022-355-0151</t>
  </si>
  <si>
    <t>022-355-0152</t>
  </si>
  <si>
    <t>matunomi@ec5.technowave.ne.jp</t>
  </si>
  <si>
    <t>ふくし工房かつらっぱ</t>
  </si>
  <si>
    <t>社会福祉法人豊明会</t>
  </si>
  <si>
    <t>栗原市</t>
  </si>
  <si>
    <t>宮城県栗原市高清水新桂葉278番2</t>
  </si>
  <si>
    <t>0228-58-3880</t>
  </si>
  <si>
    <t>0228-58-3881</t>
  </si>
  <si>
    <t>katsura-pa@true.ocn.ne.jp</t>
  </si>
  <si>
    <t>社会福祉法人矢本愛育会</t>
  </si>
  <si>
    <t>東松島市</t>
  </si>
  <si>
    <t>宮城県東松島市矢本字太子前324番地3</t>
  </si>
  <si>
    <t>0225-84-1125</t>
  </si>
  <si>
    <t>0225-83-7782</t>
  </si>
  <si>
    <t>ginnohoshi@orion.ocn.ne.jp</t>
  </si>
  <si>
    <t>宮城県遠田郡美里町練牛字十二号48番地1</t>
  </si>
  <si>
    <t>0229-58-2877</t>
  </si>
  <si>
    <t>0229-58-3650</t>
  </si>
  <si>
    <t>nogiku@ia1.itkeeper.ne.jp</t>
  </si>
  <si>
    <t>名取市みのり園</t>
  </si>
  <si>
    <t>社会福祉法人みのり会</t>
  </si>
  <si>
    <t>宮城県名取市増田1丁目8-34</t>
  </si>
  <si>
    <t>022-384-1594</t>
  </si>
  <si>
    <t>022-393-6080</t>
  </si>
  <si>
    <t>http://www.natori-minorikai.or.jp/</t>
  </si>
  <si>
    <t>minorien@ec4.technowave.ne.jp</t>
  </si>
  <si>
    <t>株式会社ウジエクリーンサービス</t>
  </si>
  <si>
    <t>宮城県登米市迫町佐沼字中江1-7-1</t>
  </si>
  <si>
    <t>0220-21-5371</t>
  </si>
  <si>
    <t>022-21-5871</t>
  </si>
  <si>
    <t>http://ujieclean.com</t>
  </si>
  <si>
    <t>gsp29851@nifty.com</t>
  </si>
  <si>
    <t>白石あけぼの園</t>
  </si>
  <si>
    <t>社会福祉法人白石陽光園</t>
  </si>
  <si>
    <t>0224-25-1107</t>
  </si>
  <si>
    <t>0224-24-3580</t>
  </si>
  <si>
    <t>http://shiroishiyokoen.or.jp</t>
  </si>
  <si>
    <t>akebono@shiroishiyokoen.or.jp</t>
  </si>
  <si>
    <t>宮城県白石市大鷹沢三沢字坂端58番地1</t>
  </si>
  <si>
    <t>0224-22-0271</t>
  </si>
  <si>
    <t>0224-22-0272</t>
  </si>
  <si>
    <t>hachimaida@ec7.technowave.ne.jp</t>
  </si>
  <si>
    <t>いずみ授産所</t>
  </si>
  <si>
    <t>社会福祉法人愛子福祉会</t>
  </si>
  <si>
    <t>宮城県仙台市宮城野区安養寺2丁目1番2号</t>
  </si>
  <si>
    <t>022-295-8587</t>
  </si>
  <si>
    <t>022-295-8594</t>
  </si>
  <si>
    <t>http://www.izumi212.or.jp</t>
  </si>
  <si>
    <t>info@izumi212.or.jp</t>
  </si>
  <si>
    <t>フォンテーヌ</t>
  </si>
  <si>
    <t>宮城県仙台市若林区文化町15-12</t>
  </si>
  <si>
    <t>022-286-2004</t>
  </si>
  <si>
    <t>022-286-2411</t>
  </si>
  <si>
    <t>http://www.ice-fontaine.com</t>
  </si>
  <si>
    <t>info@ice-fontaine.com</t>
  </si>
  <si>
    <t>ワークつるがや</t>
  </si>
  <si>
    <t>社会福祉法人仙台つるがや福祉会</t>
  </si>
  <si>
    <t>宮城県仙台市宮城野区鶴ｹ谷5-22-1</t>
  </si>
  <si>
    <t>022-395-7966</t>
  </si>
  <si>
    <t>022-395-7968</t>
  </si>
  <si>
    <t>http://tsurugaya-fukushi.jp/</t>
  </si>
  <si>
    <t>w-tsuru@room.ocn.ne.jp</t>
  </si>
  <si>
    <t>アトリエぶどうの木</t>
  </si>
  <si>
    <t>特定非営利活動法人シャロームの会</t>
  </si>
  <si>
    <t>宮城県仙台市若林区新寺2-3-1 長屋ﾋﾞﾙ1F</t>
  </si>
  <si>
    <t>022-293-4345</t>
  </si>
  <si>
    <t>022-293-4346</t>
  </si>
  <si>
    <t>http://www.sharome.net/npo/</t>
  </si>
  <si>
    <t>sharoomudesu@mountain.ocn.ne.jp</t>
  </si>
  <si>
    <t>くりこま「ゆめ工房」</t>
  </si>
  <si>
    <t>社会福祉法人栗原秀峰会</t>
  </si>
  <si>
    <t>宮城県栗原市栗駒岩ｹ崎土川10-5</t>
  </si>
  <si>
    <t>0228-49-3933</t>
  </si>
  <si>
    <t>http://k-syuuhoukai.or.jp</t>
  </si>
  <si>
    <t>yumekoubou@k-syuuhoukai.or.jp</t>
  </si>
  <si>
    <t>宮城県栗原市一迫柳目字曽根要害24</t>
  </si>
  <si>
    <t>0228-57-7366</t>
  </si>
  <si>
    <t>0228-52-5650</t>
  </si>
  <si>
    <t>isop@k-syuuhoukai.or.jp</t>
  </si>
  <si>
    <t>すぷりんぐ</t>
  </si>
  <si>
    <t>宮城県栗原市若柳川北中町73-1</t>
  </si>
  <si>
    <t>0228-35-1230</t>
  </si>
  <si>
    <t>0228-24-7522</t>
  </si>
  <si>
    <t>http://k-syuuhoukai.or.jp/business/</t>
  </si>
  <si>
    <t>spring@k-syuuhoukai.or.jp</t>
  </si>
  <si>
    <t>あすなろ</t>
  </si>
  <si>
    <t>社会福祉法人あしたば福祉会</t>
  </si>
  <si>
    <t>宮城県塩竈市今宮町10番20号</t>
  </si>
  <si>
    <t>022-361-9981</t>
  </si>
  <si>
    <t>022-361-9982</t>
  </si>
  <si>
    <t>asunaro9981@gmail.com</t>
  </si>
  <si>
    <t>ＣＯＭ’Ｓ（コムズ）</t>
  </si>
  <si>
    <t>一般社団法人ＣＯＭ’Ｓ</t>
  </si>
  <si>
    <t>宮城野区</t>
  </si>
  <si>
    <t>仙台市宮城野区田子1-26-5</t>
  </si>
  <si>
    <t>022-766-9373</t>
  </si>
  <si>
    <t>http://com-s.org</t>
  </si>
  <si>
    <t>office@com-s.org</t>
  </si>
  <si>
    <t>ＤｉｙＣＥ（ダイス）</t>
  </si>
  <si>
    <t>宮城県宮城郡七ヶ浜町汐見台1丁目1-17</t>
  </si>
  <si>
    <t>022-290-6127</t>
  </si>
  <si>
    <t>022-290-6146</t>
  </si>
  <si>
    <t>https://diyce.jp/</t>
  </si>
  <si>
    <t>info@diyce.jp</t>
  </si>
  <si>
    <t>コッペ</t>
  </si>
  <si>
    <t>特定非営利活動法人麦の会</t>
  </si>
  <si>
    <t>宮城県仙台市宮城野区松岡町17-1</t>
  </si>
  <si>
    <t>022-299-1279</t>
  </si>
  <si>
    <t>https://www.muginokai-koppe.com/</t>
  </si>
  <si>
    <t>muginokai@k5.dion.ne.jp</t>
  </si>
  <si>
    <t>フリースペースソレイユ</t>
  </si>
  <si>
    <t>特定非営利活動法人　フルハウス</t>
  </si>
  <si>
    <t>宮城県仙台市太白区四郎丸字前92</t>
  </si>
  <si>
    <t>022-241-1046</t>
  </si>
  <si>
    <t>022-395-9568</t>
  </si>
  <si>
    <t>http://soleil-sendai.com/</t>
  </si>
  <si>
    <t>qqcz5ard@diary.ocn.ne.jp</t>
  </si>
  <si>
    <t>仙台ローズガーデン</t>
  </si>
  <si>
    <t>社会福祉法人太陽の丘福祉会</t>
  </si>
  <si>
    <t>宮城県仙台市泉区北中山4丁目26-18</t>
  </si>
  <si>
    <t>022-376-1187</t>
  </si>
  <si>
    <t>022-376-1193</t>
  </si>
  <si>
    <t>http://www.s-rosegarden.com</t>
  </si>
  <si>
    <t>taiyounookafukusikai@crux.ocn.ne.jp</t>
  </si>
  <si>
    <t>社会福祉法人愛泉会</t>
  </si>
  <si>
    <t>宮城県仙台市宮城野区岩切字三所南1-1</t>
  </si>
  <si>
    <t>022-396-5801</t>
  </si>
  <si>
    <t>022-396-5802</t>
  </si>
  <si>
    <t>kamurigakuen@rhythm.ocn.ne.jp</t>
  </si>
  <si>
    <t>ワークファレ</t>
  </si>
  <si>
    <t>宮城県仙台市泉区松森斉兵衛4-3 2F</t>
  </si>
  <si>
    <t>022-218-0146</t>
  </si>
  <si>
    <t>022-344-9021</t>
  </si>
  <si>
    <t>work-fale-22@shirt.ocn.ne.jp</t>
  </si>
  <si>
    <t>宮城県仙台市泉区七北田字道27番地</t>
  </si>
  <si>
    <t>022-375-2675</t>
  </si>
  <si>
    <t>022-375-2676</t>
  </si>
  <si>
    <t>kousengakuen@yahoo.co.jp</t>
  </si>
  <si>
    <t>社会福祉法人夢みの里</t>
  </si>
  <si>
    <t>石巻市</t>
  </si>
  <si>
    <t>宮城県石巻市水押2-9-4</t>
  </si>
  <si>
    <t>0225-95-3154</t>
  </si>
  <si>
    <t>0225-98-8108</t>
  </si>
  <si>
    <t>sakurasakura@pure.ocn.ne.jp</t>
  </si>
  <si>
    <t>社会福祉法人宮城県社会福祉協議会</t>
  </si>
  <si>
    <t>黒川郡大和町</t>
  </si>
  <si>
    <t>宮城県黒川郡大和町吉田字上童子沢21</t>
  </si>
  <si>
    <t>http://www.f-colony.com</t>
  </si>
  <si>
    <t>f011@miyagi-sfk.net</t>
  </si>
  <si>
    <t>宮城県船形の郷　まつくらセンター</t>
  </si>
  <si>
    <t>www.miyagi-sfk.net/sato/facilities/matsukura</t>
  </si>
  <si>
    <t>共生の森</t>
  </si>
  <si>
    <t>社会福祉法人共生の森</t>
  </si>
  <si>
    <t>遠田郡涌谷町</t>
  </si>
  <si>
    <t>宮城県遠田郡涌谷町涌谷字築道西1番2</t>
  </si>
  <si>
    <t>0229-42-2589</t>
  </si>
  <si>
    <t>0229-42-2593</t>
  </si>
  <si>
    <t>http://kyousei-m.org</t>
  </si>
  <si>
    <t>syppk145@ybb.ne.jp</t>
  </si>
  <si>
    <t>社会福祉法人多賀城市社会福祉協議会</t>
  </si>
  <si>
    <t>多賀城市</t>
  </si>
  <si>
    <t>宮城県多賀城市新田字南安楽寺87番地</t>
  </si>
  <si>
    <t>022-309-2133</t>
  </si>
  <si>
    <t>022-309-2143</t>
  </si>
  <si>
    <t>http://www.nozomien.net/</t>
  </si>
  <si>
    <t>fukushikobo@nozomien.net</t>
  </si>
  <si>
    <t>社会福祉法人石巻祥心会</t>
  </si>
  <si>
    <t>宮城県石巻市和渕字笈入前1-1</t>
  </si>
  <si>
    <t>0225-86-3360</t>
  </si>
  <si>
    <t>0225-86-3361</t>
  </si>
  <si>
    <t>https://rinkanan.thebase.in/</t>
  </si>
  <si>
    <t>kanan@i-shoshin.or.jp</t>
  </si>
  <si>
    <t>0225-44-1753</t>
  </si>
  <si>
    <t>0225-44-1754</t>
  </si>
  <si>
    <t>http://kujiranoshippo.wix.com/kujira</t>
  </si>
  <si>
    <t>kujira@i-shoshin.or.jp</t>
  </si>
  <si>
    <t>仙台自立の家</t>
  </si>
  <si>
    <t>社会福祉法人仙台市肢体不自由児者父母の会</t>
  </si>
  <si>
    <t>宮城県仙台市青葉区吉成台2丁目12-24</t>
  </si>
  <si>
    <t>022-303-0260</t>
  </si>
  <si>
    <t>022-719-4055</t>
  </si>
  <si>
    <t>http://www5e.biglobe.ne.jp/~sjiritu/</t>
  </si>
  <si>
    <t>sjiritu@msd.biglobe.ne.jp</t>
  </si>
  <si>
    <t>みお七ヶ浜</t>
  </si>
  <si>
    <t>社会福祉法人はらから福祉会</t>
  </si>
  <si>
    <t>宮城郡七ヶ浜町</t>
  </si>
  <si>
    <t>宮城県宮城郡七ヶ浜町遠山5-6-40</t>
  </si>
  <si>
    <t>022-395-9477</t>
  </si>
  <si>
    <t>022-365-7703</t>
  </si>
  <si>
    <t>http://www.harakara.jp</t>
  </si>
  <si>
    <t>mio@harakara.jp</t>
  </si>
  <si>
    <t>登米大地</t>
  </si>
  <si>
    <t>宮城県登米市迫町新田字山居38-1</t>
  </si>
  <si>
    <t>0220-29-4155</t>
  </si>
  <si>
    <t>0220-29-4156</t>
  </si>
  <si>
    <t>daiti@harakara.jp</t>
  </si>
  <si>
    <t>みずきの里丸森</t>
  </si>
  <si>
    <t>伊具郡丸森町</t>
  </si>
  <si>
    <t>宮城県伊具郡丸森町大字大内字横手19番地</t>
  </si>
  <si>
    <t>0224-79-2141</t>
  </si>
  <si>
    <t>0224-79-2146</t>
  </si>
  <si>
    <t>hatamaki@harakara.jp</t>
  </si>
  <si>
    <t>蔵王すずしろ</t>
  </si>
  <si>
    <t>宮城県刈田郡蔵王町遠刈田温泉字七日原1-729</t>
  </si>
  <si>
    <t>0224-34-1331</t>
  </si>
  <si>
    <t>0224-34-1332</t>
  </si>
  <si>
    <t>suzusiro@harakara.jp</t>
  </si>
  <si>
    <t>びいんず夢楽多</t>
  </si>
  <si>
    <t>0224-82-1177</t>
  </si>
  <si>
    <t>0224-82-1178</t>
  </si>
  <si>
    <t>endou-m@harakara.jp</t>
  </si>
  <si>
    <t>くりえいと柴田</t>
  </si>
  <si>
    <t>柴田郡柴田町</t>
  </si>
  <si>
    <t>宮城県柴田郡柴田町大字船迫字土平92</t>
  </si>
  <si>
    <t>0224-58-7773</t>
  </si>
  <si>
    <t>0224-58-7774</t>
  </si>
  <si>
    <t>http://www.harakara.jp/</t>
  </si>
  <si>
    <t>create@harakara.jp</t>
  </si>
  <si>
    <t>パルいずみ</t>
  </si>
  <si>
    <t>社会福祉法人緑仙会</t>
  </si>
  <si>
    <t>宮城県仙台市泉区七北田字大沢鳥谷ヶ沢8-11</t>
  </si>
  <si>
    <t>022-377-4802</t>
  </si>
  <si>
    <t>022-377-3762</t>
  </si>
  <si>
    <t>http://www.ryokusenkai.org</t>
  </si>
  <si>
    <t>pal-izumi@viola.ocn.ne.jp</t>
  </si>
  <si>
    <t>パル三居沢</t>
  </si>
  <si>
    <t>宮城県仙台市青葉区荒巻字三居沢12-1</t>
  </si>
  <si>
    <t>022-211-8815</t>
  </si>
  <si>
    <t>http://www.ryokusenkai.org/</t>
  </si>
  <si>
    <t>pal-sankyozawa@titan.ocn.ne.jp</t>
  </si>
  <si>
    <t>サンサンファクトリー</t>
  </si>
  <si>
    <t>特定非営利活動法人アグリノーマライゼーションin秋保</t>
  </si>
  <si>
    <t>宮城県仙台市太白区秋保町馬場字深野39-1</t>
  </si>
  <si>
    <t>022-399-4868</t>
  </si>
  <si>
    <t>aninakiu@ray.ocn.ne.jp</t>
  </si>
  <si>
    <t>一寿園</t>
  </si>
  <si>
    <t>社会福祉法人一寿会</t>
  </si>
  <si>
    <t>宮城県仙台市太白区富田字南ﾉ西26</t>
  </si>
  <si>
    <t>022-243-3447</t>
  </si>
  <si>
    <t>022-243-4104</t>
  </si>
  <si>
    <t>http://www.ichijukai.jp/ichi_juen/</t>
  </si>
  <si>
    <t>ichijuen@dune.ocn.ne.jp</t>
  </si>
  <si>
    <t>ポッケの森</t>
  </si>
  <si>
    <t>社会福祉法人ぽっけコミュニティネットワーク</t>
  </si>
  <si>
    <t>宮城県仙台市太白区人来田2丁目2-1</t>
  </si>
  <si>
    <t>022-243-7280</t>
  </si>
  <si>
    <t>022-243-7281</t>
  </si>
  <si>
    <t>http://www.pokke-mori.jp</t>
  </si>
  <si>
    <t>pokkenomori@able.ocn.ne.jp</t>
  </si>
  <si>
    <t>工房すぴか</t>
  </si>
  <si>
    <t>特定非営利活動法人煌の会</t>
  </si>
  <si>
    <t>宮城県仙台市宮城野区新田1丁目5-44</t>
  </si>
  <si>
    <t>022-781-5272</t>
  </si>
  <si>
    <t>022-781-5472</t>
  </si>
  <si>
    <t>http://kagayaki.weebly.com</t>
  </si>
  <si>
    <t>sales@gezellig.jp</t>
  </si>
  <si>
    <t>工房パルコ</t>
  </si>
  <si>
    <t>社会福祉法人大崎誠心会</t>
  </si>
  <si>
    <t>宮城県大崎市古川南町3丁目4-34</t>
  </si>
  <si>
    <t>0229-21-0355</t>
  </si>
  <si>
    <t>0229-22-7333</t>
  </si>
  <si>
    <t>http://o-seishinkai.sakura.ne.jp/office.html#palco</t>
  </si>
  <si>
    <t>o-saki-k-parco@gaea.ocn.ne.jp</t>
  </si>
  <si>
    <t>宮城県大崎市古川小野字嵐山1-12</t>
  </si>
  <si>
    <t>0229-28-3151</t>
  </si>
  <si>
    <t>0229-28-3172</t>
  </si>
  <si>
    <t>dai2ayame@siren.ocn.ne.jp</t>
  </si>
  <si>
    <t>ハーモニーさんぼんぎ</t>
  </si>
  <si>
    <t>宮城県大崎市三本木字善並田115-1</t>
  </si>
  <si>
    <t>0229-53-1030</t>
  </si>
  <si>
    <t>0229-53-1031</t>
  </si>
  <si>
    <t>harmony@waltz.ocn.ne.jp</t>
  </si>
  <si>
    <t>宮城県加美郡加美町穴畑59-1</t>
  </si>
  <si>
    <t>0229-63-8130</t>
  </si>
  <si>
    <t>0229-63-8131</t>
  </si>
  <si>
    <t>raimu3@waltz.ocn.ne.jp</t>
  </si>
  <si>
    <t>しいたけランド</t>
  </si>
  <si>
    <t>株式会社ワンズ</t>
  </si>
  <si>
    <t>宮城県登米市南方町雷170</t>
  </si>
  <si>
    <t>0220-44-4215</t>
  </si>
  <si>
    <t>0220-58-4592</t>
  </si>
  <si>
    <t>https://shitakeland.com/</t>
  </si>
  <si>
    <t>shitakeland@samba.ocn.ne.jp</t>
  </si>
  <si>
    <t>メープルガーデン</t>
  </si>
  <si>
    <t>医療法人菅野愛生会</t>
  </si>
  <si>
    <t>宮城県塩竈市西玉川町8-6</t>
  </si>
  <si>
    <t>022-762-5037</t>
  </si>
  <si>
    <t>022-762-5038</t>
  </si>
  <si>
    <t>http://www.midorigaoka-shiogama.com</t>
  </si>
  <si>
    <t>社会福祉法人臥牛三敬会</t>
  </si>
  <si>
    <t>角田市</t>
  </si>
  <si>
    <t>宮城県角田市角田字中島上213</t>
  </si>
  <si>
    <t>0224-63-3662</t>
  </si>
  <si>
    <t>http://www.nijinosono.or.jp</t>
  </si>
  <si>
    <t>info@nijinosono.or.jp</t>
  </si>
  <si>
    <t>宮城県角田市佐倉字町裏一番63番地</t>
  </si>
  <si>
    <t>0224-63-1481</t>
  </si>
  <si>
    <t>0224-63-3262</t>
  </si>
  <si>
    <t>虹の園</t>
  </si>
  <si>
    <t>柴田郡川崎町</t>
  </si>
  <si>
    <t>宮城県柴田郡川崎町前川字北原22-9</t>
  </si>
  <si>
    <t>0224-85-1656</t>
  </si>
  <si>
    <t>0224-84-6833</t>
  </si>
  <si>
    <t>papikawasaki@watch.ocn.ne.jp</t>
  </si>
  <si>
    <t>レインボー多賀城</t>
  </si>
  <si>
    <t>宮城県多賀城市鶴ｹ谷1丁目10-3</t>
  </si>
  <si>
    <t>022-362-8660</t>
  </si>
  <si>
    <t>022-349-8762</t>
  </si>
  <si>
    <t>spgt76g9@shore.ocn.ne.jp</t>
  </si>
  <si>
    <t>東邦メッキ株式会社</t>
  </si>
  <si>
    <t>柴田郡村田町</t>
  </si>
  <si>
    <t>宮城県柴田郡村田町西ｹ丘31番2</t>
  </si>
  <si>
    <t>0224-83-5557</t>
  </si>
  <si>
    <t>0224-83-2786</t>
  </si>
  <si>
    <t>info@toho-mekki.com</t>
  </si>
  <si>
    <t>合同会社ビッグママ</t>
  </si>
  <si>
    <t>宮城県仙台市太白区長町3丁目9-8</t>
  </si>
  <si>
    <t>022-308-3386</t>
  </si>
  <si>
    <t>022-393-6799</t>
  </si>
  <si>
    <t>bixtugu-mama@onyx.ocn.ne.jp</t>
  </si>
  <si>
    <t>いこいの家たんぽぽ</t>
  </si>
  <si>
    <t>社会福祉法人永楽会</t>
  </si>
  <si>
    <t>宮城県黒川郡大和町吉岡字古館25の2</t>
  </si>
  <si>
    <t>022-345-7822</t>
  </si>
  <si>
    <t>022-345-7828</t>
  </si>
  <si>
    <t>http://www.eiraku.or.jp/</t>
  </si>
  <si>
    <t>tanpopo@eiraku.or.jp</t>
  </si>
  <si>
    <t>夢の風とみや</t>
  </si>
  <si>
    <t>富谷市</t>
  </si>
  <si>
    <t>宮城県富谷市富谷西沢13</t>
  </si>
  <si>
    <t>022-346-1401</t>
  </si>
  <si>
    <t>022-346-1402</t>
  </si>
  <si>
    <t>http://www.eiraku.or.jp</t>
  </si>
  <si>
    <t>yumenokaze@eiraku.or.jp</t>
  </si>
  <si>
    <t>富谷市地域活動支援センター　ＴＯＭＯＴＯＭＯ・ＹＯＵＹＯＵ</t>
  </si>
  <si>
    <t>社会福祉法人富谷市社会福祉協議会</t>
  </si>
  <si>
    <t>宮城県富谷市富谷桜田1-7 とうみやの杜敷地内</t>
  </si>
  <si>
    <t>022-779-0241</t>
  </si>
  <si>
    <t>022-779-0270</t>
  </si>
  <si>
    <t>http://tomiya-shakyo.or.jp/chikatsu</t>
  </si>
  <si>
    <t>tomotomoyouyou@bird.ocn.ne.jp</t>
  </si>
  <si>
    <t>株式会社新陽ランドリー</t>
  </si>
  <si>
    <t>宮城県仙台市泉区根白石字判在家25-2</t>
  </si>
  <si>
    <t>022-376-5511</t>
  </si>
  <si>
    <t>022-376-5512</t>
  </si>
  <si>
    <t>slaundry@cocoa.ocn.ne.jp</t>
  </si>
  <si>
    <t>株式会社オートランドリータカノ</t>
  </si>
  <si>
    <t>宮城県仙台市太白区茂庭字人来田東12-1</t>
  </si>
  <si>
    <t>022-307-1188</t>
  </si>
  <si>
    <t>022-307-1185</t>
  </si>
  <si>
    <t>http://www.takanogroup.co.jp</t>
  </si>
  <si>
    <t>info@takanogroup.co.jp</t>
  </si>
  <si>
    <t>ＮＰＯサン・Ａ</t>
  </si>
  <si>
    <t>特定非営利活動法人サン・エー</t>
  </si>
  <si>
    <t>宮城県栗原市築館八沢南沢85番地</t>
  </si>
  <si>
    <t>0228-21-1210</t>
  </si>
  <si>
    <t>0228-21-1211</t>
  </si>
  <si>
    <t>sun-a@mx2.tiki.ne.jp</t>
  </si>
  <si>
    <t>第二啓生園</t>
  </si>
  <si>
    <t>社会福祉法人宮城県障がい者福祉協会</t>
  </si>
  <si>
    <t>宮城県仙台市宮城野区幸町4丁目6-2</t>
  </si>
  <si>
    <t>022-385-7861</t>
  </si>
  <si>
    <t>022-291-1783</t>
  </si>
  <si>
    <t>http://www.shinsho-miyagi.or.jp</t>
  </si>
  <si>
    <t>dai2kei385-7861@shinsho-miyagi.or.jp</t>
  </si>
  <si>
    <t>あいの郷</t>
  </si>
  <si>
    <t>一般社団法人Ａｉえりあサポート福祉会</t>
  </si>
  <si>
    <t>022-344-6491</t>
  </si>
  <si>
    <t>022-344-6497</t>
  </si>
  <si>
    <t>https://ai-ainosato.com</t>
  </si>
  <si>
    <t>ai.ai.no.sato@gmail.com</t>
  </si>
  <si>
    <t>あしあと</t>
  </si>
  <si>
    <t>一般社団法人 祐紀会</t>
  </si>
  <si>
    <t>宮城県仙台市青葉区小田原5-1-16</t>
  </si>
  <si>
    <t>022-796-6866</t>
  </si>
  <si>
    <t>022-797-8143</t>
  </si>
  <si>
    <t>http://www.ashiato.or.jp/</t>
  </si>
  <si>
    <t>kousei@ashiato-sendai.jp</t>
  </si>
  <si>
    <t>株式会社クリーン＆クリーン</t>
  </si>
  <si>
    <t>宮城県仙台市宮城野区中野4-2-38</t>
  </si>
  <si>
    <t>022-259-3606</t>
  </si>
  <si>
    <t>022-259-3607</t>
  </si>
  <si>
    <t>http://www.toyowork.co.jp/cc/</t>
  </si>
  <si>
    <t>仙台ワークキャンパス</t>
  </si>
  <si>
    <t>社会福祉法人共生福祉会</t>
  </si>
  <si>
    <t>宮城県仙台市太白区袋原5丁目12-1</t>
  </si>
  <si>
    <t>022-741-0998</t>
  </si>
  <si>
    <t>022-306-2515</t>
  </si>
  <si>
    <t>http://www.sendai-wc.com</t>
  </si>
  <si>
    <t>萩の郷福祉工場</t>
  </si>
  <si>
    <t>宮城県仙台市太白区鈎取御堂平38番地</t>
  </si>
  <si>
    <t>022-244-0115</t>
  </si>
  <si>
    <t>022-244-7087</t>
  </si>
  <si>
    <t>http://haginosato.or.jp/</t>
  </si>
  <si>
    <t>gozain@haginosato.or.jp</t>
  </si>
  <si>
    <t>マルベリー工房</t>
  </si>
  <si>
    <t>特定非営利活動法人桑の木</t>
  </si>
  <si>
    <t>宮城県仙台市青葉区宮町4-2-22</t>
  </si>
  <si>
    <t>022-224-2454</t>
  </si>
  <si>
    <t>022-222-6767</t>
  </si>
  <si>
    <t>https://kuwanoki.jimdo.com/</t>
  </si>
  <si>
    <t>多夢多夢舎中山工房</t>
  </si>
  <si>
    <t>特定非営利活動法人多夢多夢舎中山工房</t>
  </si>
  <si>
    <t>宮城県仙台市青葉区中山2丁目18-5</t>
  </si>
  <si>
    <t>022-277-0081</t>
  </si>
  <si>
    <t>022-277-8809</t>
  </si>
  <si>
    <t>http://tamutamu.jp</t>
  </si>
  <si>
    <t>tamutamusha@gmail.com</t>
  </si>
  <si>
    <t>すまいる作業所</t>
  </si>
  <si>
    <t>特定非営利活動法人コスモスクラブ</t>
  </si>
  <si>
    <t>宮城県仙台市泉区南光台東3-11-35</t>
  </si>
  <si>
    <t>022-773-8610</t>
  </si>
  <si>
    <t>sumairu_sa@ybb.ne.jp</t>
  </si>
  <si>
    <t>ふれあい福祉作業所</t>
  </si>
  <si>
    <t>社会福祉法人チャレンジドらいふ</t>
  </si>
  <si>
    <t>宮城県仙台市泉区高森7丁目2 ｼｮｯﾋﾟﾝｸﾞｶﾞｰﾃﾞﾝｷｬﾗｳｪｲ 1F</t>
  </si>
  <si>
    <t>022-777-3616</t>
  </si>
  <si>
    <t>https://c-life.or.jp</t>
  </si>
  <si>
    <t>fureai@c-life.or.jp</t>
  </si>
  <si>
    <t>一般社団法人松島のかぜ</t>
  </si>
  <si>
    <t>宮城県宮城郡松島町磯崎字釜12</t>
  </si>
  <si>
    <t>022-352-3256</t>
  </si>
  <si>
    <t>022-352-3257</t>
  </si>
  <si>
    <t>matushimanokaze@gmail.com</t>
  </si>
  <si>
    <t>こころや</t>
  </si>
  <si>
    <t>特定非営利活動法人博英舎・こころや</t>
  </si>
  <si>
    <t>宮城県仙台市青葉区木町10-3</t>
  </si>
  <si>
    <t>022-728-8343</t>
  </si>
  <si>
    <t>022-728-8156</t>
  </si>
  <si>
    <t>http://hkokoroya.wixsite.com/home</t>
  </si>
  <si>
    <t>kokoroya-3@if-n.ne.jp</t>
  </si>
  <si>
    <t>アップルファーム</t>
  </si>
  <si>
    <t>株式会社アップルファーム</t>
  </si>
  <si>
    <t>宮城県仙台市若林区六丁目字南97-3</t>
  </si>
  <si>
    <t>022-390-1101</t>
  </si>
  <si>
    <t>022-390-1102</t>
  </si>
  <si>
    <t>applefarm83@gmail.com</t>
  </si>
  <si>
    <t>セルフサポートセンター扇</t>
  </si>
  <si>
    <t>株式会社ジェー・シー・アイ</t>
  </si>
  <si>
    <t>宮城県仙台市宮城野区扇町5丁目3番38号 ﾚﾝﾀﾙﾌｧｸﾄﾘｰ内</t>
  </si>
  <si>
    <t>022-235-5687</t>
  </si>
  <si>
    <t>022-235-7717</t>
  </si>
  <si>
    <t>http://www.jci-1000nen.co.jp</t>
  </si>
  <si>
    <t>ssc_ougi@jci-1000nen.co.jp</t>
  </si>
  <si>
    <t>気仙沼市松峰園</t>
  </si>
  <si>
    <t>社会福祉法人気仙沼市社会福祉協議会</t>
  </si>
  <si>
    <t>宮城県気仙沼市松崎柳沢216番地8</t>
  </si>
  <si>
    <t>0226-23-9922</t>
  </si>
  <si>
    <t>0226-24-4775</t>
  </si>
  <si>
    <t>kefukuji@crocus.ocn.ne.jp</t>
  </si>
  <si>
    <t>社会福祉法人しおかぜ福祉会</t>
  </si>
  <si>
    <t>岩沼市</t>
  </si>
  <si>
    <t>宮城県岩沼市早股字五福田20</t>
  </si>
  <si>
    <t>0223-22-5586</t>
  </si>
  <si>
    <t>0223-22-5604</t>
  </si>
  <si>
    <t>shiokaze@rondo.ocn.ne.jp</t>
  </si>
  <si>
    <t>特定非営利活動法人ふれあい</t>
  </si>
  <si>
    <t>宮城県黒川郡大和町宮床下小路46-1</t>
  </si>
  <si>
    <t>022-346-5008</t>
  </si>
  <si>
    <t>022-346-5044</t>
  </si>
  <si>
    <t>npo-fureai-nonki@jcom.home.ne.jp</t>
  </si>
  <si>
    <t>社会福祉法人ふれあいの里</t>
  </si>
  <si>
    <t>宮城県登米市迫町新田字対馬51番7</t>
  </si>
  <si>
    <t>0220-29-4311</t>
  </si>
  <si>
    <t>0220-29-4611</t>
  </si>
  <si>
    <t>laboraretome@gmail.com</t>
  </si>
  <si>
    <t>宮城県石巻市桃生町中津山八木54番</t>
  </si>
  <si>
    <t>0225-79-2071</t>
  </si>
  <si>
    <t>0225-76-5191</t>
  </si>
  <si>
    <t>http://www.fureai1117.com/laborare_ishinomaki/</t>
  </si>
  <si>
    <t>laboraremonou@gmail.com</t>
  </si>
  <si>
    <t>ワークハウスくりの木</t>
  </si>
  <si>
    <t>一般社団法人くるり</t>
  </si>
  <si>
    <t>宮城県東松島市上下堤字荻窪24-1</t>
  </si>
  <si>
    <t>0225-98-7926</t>
  </si>
  <si>
    <t>0225-98-7946</t>
  </si>
  <si>
    <t>nene1217s@gmail.com</t>
  </si>
  <si>
    <t>わたげの樹</t>
  </si>
  <si>
    <t>社会福祉法人わたげ福祉会</t>
  </si>
  <si>
    <t>宮城県仙台市若林区遠見塚1-18-48</t>
  </si>
  <si>
    <t>022-285-3531</t>
  </si>
  <si>
    <t>022-285-7505</t>
  </si>
  <si>
    <t>http://www.watage.or.jp/</t>
  </si>
  <si>
    <t>watage_fuwa@yahoo.co.jp</t>
  </si>
  <si>
    <t>社会福祉法人仙萩の杜</t>
  </si>
  <si>
    <t>宮城県仙台市宮城野区日の出町1丁目5-30</t>
  </si>
  <si>
    <t>022-783-3250</t>
  </si>
  <si>
    <t>022-783-3251</t>
  </si>
  <si>
    <t>http://sensyu-mori.org</t>
  </si>
  <si>
    <t>sensyu-mori@tiara.ocn.ne.jp</t>
  </si>
  <si>
    <t>仙台もぐらの家</t>
  </si>
  <si>
    <t>社会福祉法人一歩一歩福祉会</t>
  </si>
  <si>
    <t>宮城県仙台市青葉区折立1-2-37</t>
  </si>
  <si>
    <t>022-226-1441</t>
  </si>
  <si>
    <t>022-226-0456</t>
  </si>
  <si>
    <t>http://sendaimoguranoie.wix.com/home</t>
  </si>
  <si>
    <t>かがやきの杜</t>
  </si>
  <si>
    <t>宮城県仙台市青葉区郷六葛岡下26番地14</t>
  </si>
  <si>
    <t>022-226-3939</t>
  </si>
  <si>
    <t>022-226-3968</t>
  </si>
  <si>
    <t>kagayaki@plum.ocn.ne.jp</t>
  </si>
  <si>
    <t>しじゅうから　ａｔ　ｗｏｒｋ</t>
  </si>
  <si>
    <t>特定非営利活動法人生活支援きょうどう舎</t>
  </si>
  <si>
    <t>宮城県仙台市宮城野区東仙台2-18-60 ｾﾝﾁｭﾘｰ東仙台201</t>
  </si>
  <si>
    <t>022-354-1302</t>
  </si>
  <si>
    <t>at-work@train.ocn.ne.jp</t>
  </si>
  <si>
    <t>若葉園</t>
  </si>
  <si>
    <t>社会福祉法人恵泉会</t>
  </si>
  <si>
    <t>宮城県登米市東和町米川字西綱木23-16</t>
  </si>
  <si>
    <t>0220-45-2223</t>
  </si>
  <si>
    <t>0220-45-2293</t>
  </si>
  <si>
    <t>http://www.keisen-net.jp/</t>
  </si>
  <si>
    <t>wakaba-en@keisen-net.jp</t>
  </si>
  <si>
    <t>さくらワークス</t>
  </si>
  <si>
    <t>宮城県登米市東和町米川字西綱木6-1</t>
  </si>
  <si>
    <t>0220-45-2280</t>
  </si>
  <si>
    <t>http://www.keisen-net.jp</t>
  </si>
  <si>
    <t>sakura-works27@keisen-net.jp</t>
  </si>
  <si>
    <t>株式会社まちの豆腐屋プロジェクト</t>
  </si>
  <si>
    <t>宮城県大崎市古川稲葉3丁目6番地10</t>
  </si>
  <si>
    <t>0229-87-4135</t>
  </si>
  <si>
    <t>0229-87-4136</t>
  </si>
  <si>
    <t>matino-tofuya5@aquamarine.bforth.com</t>
  </si>
  <si>
    <t>涌谷とうふ店</t>
  </si>
  <si>
    <t>宮城県遠田郡涌谷町桑木荒156-3</t>
  </si>
  <si>
    <t>0229-29-9127</t>
  </si>
  <si>
    <t>0229-29-9147</t>
  </si>
  <si>
    <t>matino-tofuya@tmt.ne.jp</t>
  </si>
  <si>
    <t>はんとく苑</t>
  </si>
  <si>
    <t>社会福祉法人槃特会</t>
  </si>
  <si>
    <t>宮城県登米市米山町桜岡貝待井34-1</t>
  </si>
  <si>
    <t>0220-55-2727</t>
  </si>
  <si>
    <t>0220-55-4130</t>
  </si>
  <si>
    <t>http://www.hantoku.or.jp</t>
  </si>
  <si>
    <t>hantokuen@hantoku.or.jp</t>
  </si>
  <si>
    <t>サポートセンターリーチェ</t>
  </si>
  <si>
    <t>特定非営利活動法人ハンス・バーガー協会</t>
  </si>
  <si>
    <t>宮城県岩沼市館下1-2-20</t>
  </si>
  <si>
    <t>0223-36-7782</t>
  </si>
  <si>
    <t>0223-36-7783</t>
  </si>
  <si>
    <t>hansu-b@space.ocn.ne.jp</t>
  </si>
  <si>
    <t>社会福祉法人角田市社会福祉協議会</t>
  </si>
  <si>
    <t>宮城県角田市角田字柳町35-2</t>
  </si>
  <si>
    <t>0224-63-5565</t>
  </si>
  <si>
    <t>0224-63-5595</t>
  </si>
  <si>
    <t>https://kakuda-shakyo.net/pages/24/</t>
  </si>
  <si>
    <t>nogiku@kbe.biglobe.ne.jp</t>
  </si>
  <si>
    <t>Petit Eclair（プチエクレア）</t>
  </si>
  <si>
    <t>株式会社ＭＡＹＵＲＡ</t>
  </si>
  <si>
    <t>宮城県仙台市青葉区愛子東1-1-10</t>
  </si>
  <si>
    <t>022-393-8310</t>
  </si>
  <si>
    <t>022-393-8311</t>
  </si>
  <si>
    <t>http://www.mayura-partner.jp</t>
  </si>
  <si>
    <t>mayumi@mayura-partner.jp</t>
  </si>
  <si>
    <t>Marue</t>
  </si>
  <si>
    <t>022-797-7951</t>
  </si>
  <si>
    <t>022-797-7952</t>
  </si>
  <si>
    <t>https://mayura-partner.jp/</t>
  </si>
  <si>
    <t>marue.b48@gmail.com</t>
  </si>
  <si>
    <t>宮城県仙台市宮城野区港3丁目1-7夢ﾒｯｾみやぎ会議棟1F</t>
  </si>
  <si>
    <t>022-259-0737</t>
  </si>
  <si>
    <t>きぼう園</t>
  </si>
  <si>
    <t>社会福祉法人家庭福祉会</t>
  </si>
  <si>
    <t>宮城県仙台市宮城野区二の森14番3号</t>
  </si>
  <si>
    <t>022-293-1051</t>
  </si>
  <si>
    <t>022-295-7194</t>
  </si>
  <si>
    <t>katei@kibou-en.or.jp</t>
  </si>
  <si>
    <t>社会福祉法人千代福祉会</t>
  </si>
  <si>
    <t>宮城県仙台市青葉区芋沢字沢田1-5</t>
  </si>
  <si>
    <t>022-394-3271</t>
  </si>
  <si>
    <t>022-394-3270</t>
  </si>
  <si>
    <t>http://sendai-fukusi.org</t>
  </si>
  <si>
    <t>sf1993-aoba@way.ocn.ne.jp</t>
  </si>
  <si>
    <t>ますみ学園</t>
  </si>
  <si>
    <t>宮城県仙台市青葉区芋沢字青野木520</t>
  </si>
  <si>
    <t>022-394-5110</t>
  </si>
  <si>
    <t>022-394-5114</t>
  </si>
  <si>
    <t>http://www.sendai-fukusi.org/</t>
  </si>
  <si>
    <t>sf1976-masumi@lion.ocn.ne.jp</t>
  </si>
  <si>
    <t>株式会社ＭＫアシスト</t>
  </si>
  <si>
    <t>宮城県塩竈市新浜町1-27-16</t>
  </si>
  <si>
    <t>022-362-9641</t>
  </si>
  <si>
    <t>022-362-9642</t>
  </si>
  <si>
    <t>mk_assist@yahoo.co.jp</t>
  </si>
  <si>
    <t>向日葵ファミリー</t>
  </si>
  <si>
    <t>社会福祉法人ふれあいの森</t>
  </si>
  <si>
    <t>宮城県仙台市太白区袋原5-17-33</t>
  </si>
  <si>
    <t>022-741-2888</t>
  </si>
  <si>
    <t>022-741-3725</t>
  </si>
  <si>
    <t>himawari.family@cotton.ocn.ne.jp</t>
  </si>
  <si>
    <t>社会福祉法人登米市社会福祉協議会</t>
  </si>
  <si>
    <t>宮城県登米市豊里町新町9番地9</t>
  </si>
  <si>
    <t>0225-76-1606</t>
  </si>
  <si>
    <t>0225-90-3016</t>
  </si>
  <si>
    <t>nakama@tome-shakyo.jp</t>
  </si>
  <si>
    <t>宮城県登米市南方町山成188番地の3</t>
  </si>
  <si>
    <t>0220-58-3374</t>
  </si>
  <si>
    <t>0220-44-4633</t>
  </si>
  <si>
    <t>ayame@tome-shakyo.jp</t>
  </si>
  <si>
    <t>ピアサポートセンターそら</t>
  </si>
  <si>
    <t>特定非営利活動法人ワーカーズコープ</t>
  </si>
  <si>
    <t>宮城県仙台市太白区長町南4-25-3</t>
  </si>
  <si>
    <t>022-398-4961</t>
  </si>
  <si>
    <t>022-398-4962</t>
  </si>
  <si>
    <t>pia-sora@roukyou.gr.jp</t>
  </si>
  <si>
    <t>宮城県登米市米山町西野字上小路裏105-1</t>
  </si>
  <si>
    <t>0220-23-7368</t>
  </si>
  <si>
    <t>0220-23-7369</t>
  </si>
  <si>
    <t>ripple@roukyou.gr.jp</t>
  </si>
  <si>
    <t>宮城県石巻市大森字的場53-5</t>
  </si>
  <si>
    <t>0225-24-6482</t>
  </si>
  <si>
    <t>0225-24-6483</t>
  </si>
  <si>
    <t>yuttari@roukyou.gr.jp</t>
  </si>
  <si>
    <t>ＮＰＯステップアップ</t>
  </si>
  <si>
    <t>特定非営利活動法人栗原市障害者就労支援センター</t>
  </si>
  <si>
    <t>宮城県栗原市築館荒田沢38-1</t>
  </si>
  <si>
    <t>0228-24-7350</t>
  </si>
  <si>
    <t>step-up@voice.ocn.ne.jp</t>
  </si>
  <si>
    <t>特定非営利活動法人だんでらいおん</t>
  </si>
  <si>
    <t>宮城県仙台市太白区四郎丸字前89-1</t>
  </si>
  <si>
    <t>022-741-2541</t>
  </si>
  <si>
    <t>022-393-8839</t>
  </si>
  <si>
    <t>qqph2rd9k@forest.ocn.ne.jp</t>
  </si>
  <si>
    <t>亘理町ゆうゆう作業所</t>
  </si>
  <si>
    <t>社会福祉法人亘理町社会福祉協議会</t>
  </si>
  <si>
    <t>0223-34-2263</t>
  </si>
  <si>
    <t>watari-yuuyuu@athena.ocn.ne.jp</t>
  </si>
  <si>
    <t>ステージパス</t>
  </si>
  <si>
    <t>一般社団法人ステージパス</t>
  </si>
  <si>
    <t>宮城郡</t>
  </si>
  <si>
    <t>宮城県宮城郡七ヶ浜町境山2-11-20</t>
  </si>
  <si>
    <t>022-766-8805</t>
  </si>
  <si>
    <t>022-766-8806</t>
  </si>
  <si>
    <t>http://stage8805.wix.com/stagepass</t>
  </si>
  <si>
    <t>stage-pass@apricot.ocn.ne.jp</t>
  </si>
  <si>
    <t>すていじ仙台</t>
  </si>
  <si>
    <t>宮城県仙台市泉区高森7丁目1-4</t>
  </si>
  <si>
    <t>022-777-3266</t>
  </si>
  <si>
    <t>022-777-3267</t>
  </si>
  <si>
    <t>https://c-life.or.jp/</t>
  </si>
  <si>
    <t>info@c-life.or.jp</t>
  </si>
  <si>
    <t>ほっとたいむ</t>
  </si>
  <si>
    <t>特定非営利活動法人ほっとたいむ</t>
  </si>
  <si>
    <t>宮城県仙台市若林区中倉2丁目12-15</t>
  </si>
  <si>
    <t>022-236-4340</t>
  </si>
  <si>
    <t>http://hottime8010.wp.xdomain.jp/</t>
  </si>
  <si>
    <t>hottime@hottime123.com</t>
  </si>
  <si>
    <t>幸町ブランチ</t>
  </si>
  <si>
    <t>社会福祉法人キングス・ガーデン宮城</t>
  </si>
  <si>
    <t>宮城県気仙沼市松崎面瀬17-1</t>
  </si>
  <si>
    <t>0226-23-2535</t>
  </si>
  <si>
    <t>http://www.kingsgarden.or.jp/</t>
  </si>
  <si>
    <t>kingsmura@yahoo.co.jp</t>
  </si>
  <si>
    <t>山元町共同作業所（工房地球村）</t>
  </si>
  <si>
    <t>社会福祉法人山元町社会福祉協議会</t>
  </si>
  <si>
    <t>宮城県亘理郡山元町真庭名生東75-7</t>
  </si>
  <si>
    <t>0223-37-0205</t>
  </si>
  <si>
    <t>0223-37-0203</t>
  </si>
  <si>
    <t>http://kobo-chikyumura.com</t>
  </si>
  <si>
    <t>tikyuson@yahoo.co.jp</t>
  </si>
  <si>
    <t>楽天ソシオビジネス株式会社</t>
  </si>
  <si>
    <t>仙台市宮城野区名掛丁128広瀬通SEﾋﾞﾙ2F</t>
  </si>
  <si>
    <t>050-5817-8402</t>
  </si>
  <si>
    <t>http://corp.rakuten.co.jp/socio/</t>
  </si>
  <si>
    <t>tokurei-saiyo@mail.rakuten.com</t>
  </si>
  <si>
    <t>わらしべ舎西多賀工房</t>
  </si>
  <si>
    <t>社会福祉法人わらしべ舎</t>
  </si>
  <si>
    <t>宮城県仙台市太白区西多賀3-1-25</t>
  </si>
  <si>
    <t>022-307-6320</t>
  </si>
  <si>
    <t>022-743-5582</t>
  </si>
  <si>
    <t>http://www.warashibesha.com</t>
  </si>
  <si>
    <t>みどり工房長町</t>
  </si>
  <si>
    <t>特定非営利活動法人　みどり会</t>
  </si>
  <si>
    <t>宮城県仙台市太白区長町1-6-3 ｸﾞｯﾄﾗｲﾌ長町3F</t>
  </si>
  <si>
    <t>022-762-7610</t>
  </si>
  <si>
    <t>022-762-7611</t>
  </si>
  <si>
    <t>nagamachi@s-midorikai.org</t>
  </si>
  <si>
    <t>みどり工房泉中央</t>
  </si>
  <si>
    <t>仙台市泉区泉中央3丁目26-10ﾛｰｽﾞﾎﾞｰﾙﾋﾞﾙ101号</t>
  </si>
  <si>
    <t>022-771-5026</t>
  </si>
  <si>
    <t>022-771-5027</t>
  </si>
  <si>
    <t>izumichuou@s-midorikai.org</t>
  </si>
  <si>
    <t>アトリエ・ソキウス</t>
  </si>
  <si>
    <t>特定非営利活動法人ソキウスせんだい</t>
  </si>
  <si>
    <t>宮城県仙台市泉区南光台4-30-23</t>
  </si>
  <si>
    <t>022-301-1252</t>
  </si>
  <si>
    <t>http://atelier-socius.blog.so-net.ne.jp/</t>
  </si>
  <si>
    <t>atelier-socius@sa2.gyao.ne.jp</t>
  </si>
  <si>
    <t>織音</t>
  </si>
  <si>
    <t>特定非営利活動法人輝くなかまチャレンジド</t>
  </si>
  <si>
    <t>宮城県石巻市中浦1丁目2-62</t>
  </si>
  <si>
    <t>0225-23-0659</t>
  </si>
  <si>
    <t>http://orionishinomaki.wix.com/home</t>
  </si>
  <si>
    <t>kokorosaoriisinomaki@yahoo.co.jp</t>
  </si>
  <si>
    <t>愛さんさん</t>
  </si>
  <si>
    <t>愛さんさん宅食㈱</t>
  </si>
  <si>
    <t>宮城県石巻市大街道南4-6-20</t>
  </si>
  <si>
    <t>0225-90-4213</t>
  </si>
  <si>
    <t>0225-90-4214</t>
  </si>
  <si>
    <t>http://www.ai-sansan.com/</t>
  </si>
  <si>
    <t>ishinomaki_homon@aisansan.info</t>
  </si>
  <si>
    <t>しあわせ会福祉作業所</t>
  </si>
  <si>
    <t>特定非営利活動法人しあわせ会</t>
  </si>
  <si>
    <t>宮城県仙台市太白区青山1-16-8</t>
  </si>
  <si>
    <t>022-229-7275</t>
  </si>
  <si>
    <t>022-229-7779</t>
  </si>
  <si>
    <t>shiawasekai@bz03.plala.or.jp</t>
  </si>
  <si>
    <t>一般社団法人はぴかむ</t>
  </si>
  <si>
    <t>宮城県仙台市若林区木ﾉ下5丁目2-17 ﾊﾟｽﾃﾙｺｰﾎﾟ103</t>
  </si>
  <si>
    <t>022-355-8128</t>
  </si>
  <si>
    <t>http://hapicome.jp</t>
  </si>
  <si>
    <t>hapicome20140731@gmail.com</t>
  </si>
  <si>
    <t>縁むすび</t>
  </si>
  <si>
    <t>医療社団法人　清山会</t>
  </si>
  <si>
    <t>宮城県仙台市宮城野区高砂1丁目11-2 ﾌﾟﾙﾐｴｰﾙ高砂108</t>
  </si>
  <si>
    <t>022-254-0566</t>
  </si>
  <si>
    <t>http://izuminomori.jp/</t>
  </si>
  <si>
    <t>enmusubi@izuminomori.jp</t>
  </si>
  <si>
    <t>でもっく</t>
  </si>
  <si>
    <t>一般社団法人大崎わくわく福祉会</t>
  </si>
  <si>
    <t>宮城県大崎市古川沢田字新原際105</t>
  </si>
  <si>
    <t>0229-25-5561</t>
  </si>
  <si>
    <t>0229-25-5563</t>
  </si>
  <si>
    <t>https://democ.jp/</t>
  </si>
  <si>
    <t>wakuwaku.fukushikai@gmail.com</t>
  </si>
  <si>
    <t>テラグラッサ</t>
  </si>
  <si>
    <t>株式会社ゼンシン</t>
  </si>
  <si>
    <t>宮城県名取市高舘吉田字前沖75-18</t>
  </si>
  <si>
    <t>022-796-6821</t>
  </si>
  <si>
    <t>022-796-9940</t>
  </si>
  <si>
    <t>http://terra-grassa.com</t>
  </si>
  <si>
    <t>info@terra-grassa.com</t>
  </si>
  <si>
    <t>認定特定非営利活動法人ばざーる太白社会事業センター</t>
  </si>
  <si>
    <t>宮城県仙台市太白区松が丘25-2</t>
  </si>
  <si>
    <t>022-228-5060</t>
  </si>
  <si>
    <t>https://npo-hopestar.com/</t>
  </si>
  <si>
    <t>kibounohoshib@yahoo.co.jp</t>
  </si>
  <si>
    <t>Links五橋</t>
  </si>
  <si>
    <t>特定非営利活動法人Links</t>
  </si>
  <si>
    <t>宮城県仙台市若林区五橋3-5-44 米沢ﾋﾞﾙ2F</t>
  </si>
  <si>
    <t>022-281-9967</t>
  </si>
  <si>
    <t>022-281-9968</t>
  </si>
  <si>
    <t>http://www.links-npo.jp</t>
  </si>
  <si>
    <t>itsutsubashi@links-npo.jp</t>
  </si>
  <si>
    <t>スミールステッド太白</t>
  </si>
  <si>
    <t>株式会社サンテック</t>
  </si>
  <si>
    <t>宮城県仙台市太白区郡山5丁目19-15</t>
  </si>
  <si>
    <t>022-246-9006</t>
  </si>
  <si>
    <t>022-246-9029</t>
  </si>
  <si>
    <t>info@suntec-ss.jp</t>
  </si>
  <si>
    <t>ドリーム農園</t>
  </si>
  <si>
    <t>株式会社ドリーム</t>
  </si>
  <si>
    <t>宮城県登米市南方町大森前86-1</t>
  </si>
  <si>
    <t>0220-23-7584</t>
  </si>
  <si>
    <t>0220-23-7594</t>
  </si>
  <si>
    <t>dreamnouen@wind.ocn.ne.jp</t>
  </si>
  <si>
    <t>ふぁいん</t>
  </si>
  <si>
    <t>株式会社ひよこのみらい</t>
  </si>
  <si>
    <t>岩沼市中央3-2-3森川ﾋﾞﾙ2F</t>
  </si>
  <si>
    <t>0223-23-1450</t>
  </si>
  <si>
    <t>http://hiyoko-kai.com</t>
  </si>
  <si>
    <t>fine@hiyokonomirai.com</t>
  </si>
  <si>
    <t>ポラリス富谷センター</t>
  </si>
  <si>
    <t>株式会社ポラリス</t>
  </si>
  <si>
    <t>宮城県富谷市大清水2-22-1ｴｽｺｰﾄ大清水ｼｮｯﾋﾟﾝｸﾞｾﾝﾀｰ内</t>
  </si>
  <si>
    <t>022-725-8978</t>
  </si>
  <si>
    <t>022-725-8979</t>
  </si>
  <si>
    <t>http://polaris-t.co.jp</t>
  </si>
  <si>
    <t>tomiya@polaris-t.co.jp</t>
  </si>
  <si>
    <t>公益社団法人青年海外協力協会</t>
  </si>
  <si>
    <t>宮城県岩沼市里の杜3丁目5-22</t>
  </si>
  <si>
    <t>0223-24-5841</t>
  </si>
  <si>
    <t>0223-24-5842</t>
  </si>
  <si>
    <t>himawarihome@joca.or.jp</t>
  </si>
  <si>
    <t>JOCA東北　J’sWork</t>
  </si>
  <si>
    <t>product-tohoku@joca.or.jp</t>
  </si>
  <si>
    <t>ホープ就労支援センターみやぎ</t>
  </si>
  <si>
    <t>特定非営利活動法人ホープワールドワイド・ジャパン</t>
  </si>
  <si>
    <t>0223-36-8429</t>
  </si>
  <si>
    <t>s.yamaguchi@hopewwj.org</t>
  </si>
  <si>
    <t>社会福祉法人仙萩の杜　</t>
  </si>
  <si>
    <t>宮城県仙台市太白区袋原4-37-1</t>
  </si>
  <si>
    <t>022-302-4620</t>
  </si>
  <si>
    <t>022-242-3720</t>
  </si>
  <si>
    <t>www.sensyu-mori.org</t>
  </si>
  <si>
    <t>sensyu-madoka.ys@eagle.ocn.ne.jp</t>
  </si>
  <si>
    <t>さくら工房</t>
  </si>
  <si>
    <t>株式会社さくら</t>
  </si>
  <si>
    <t>022-739-9701</t>
  </si>
  <si>
    <t>022-739-9702</t>
  </si>
  <si>
    <t>sakura-welfare@tbz.t-com.ne.jp</t>
  </si>
  <si>
    <t>己達会 esse</t>
  </si>
  <si>
    <t>一般社団法人己達会</t>
  </si>
  <si>
    <t>宮城県仙台市青葉区中山4丁目2番7号</t>
  </si>
  <si>
    <t>022-725-8025</t>
  </si>
  <si>
    <t>022-725-8026</t>
  </si>
  <si>
    <t>https://kodachikai.or.jp</t>
  </si>
  <si>
    <t>esse@frise.support</t>
  </si>
  <si>
    <t>己達会 hikari</t>
  </si>
  <si>
    <t>宮城県仙台市青葉区高野原4-6-3</t>
  </si>
  <si>
    <t>022-797-1670</t>
  </si>
  <si>
    <t>022-797-1653</t>
  </si>
  <si>
    <t>https://kodachikai.or.jp/</t>
  </si>
  <si>
    <t>hikari@frise.support</t>
  </si>
  <si>
    <t>課外塾</t>
  </si>
  <si>
    <t>有限会社ナンモ企画</t>
  </si>
  <si>
    <t>宮城県仙台市青葉区北山1丁目8番25</t>
  </si>
  <si>
    <t>022-347-4091</t>
  </si>
  <si>
    <t>022-347-4092</t>
  </si>
  <si>
    <t>juicy@f3.dion.ne.jp</t>
  </si>
  <si>
    <t>くにみの風</t>
  </si>
  <si>
    <t>社会福祉法人国見会</t>
  </si>
  <si>
    <t>022-728-3151</t>
  </si>
  <si>
    <t>022-728-3152</t>
  </si>
  <si>
    <t>http://kunimikai.or.jp/</t>
  </si>
  <si>
    <t>kuniminokaze@spice.ocn.ne.jp</t>
  </si>
  <si>
    <t>manabyCREATORS仙台</t>
  </si>
  <si>
    <t>株式会社　manaby</t>
  </si>
  <si>
    <t>宮城県仙台市青葉区一番町2丁目5-1 大一野村ﾋﾞﾙ8階</t>
  </si>
  <si>
    <t>022-302-7932</t>
  </si>
  <si>
    <t>022-217-8777</t>
  </si>
  <si>
    <t>https://manaby.co.jp/</t>
  </si>
  <si>
    <t>c.sendai@manaby.co.jp</t>
  </si>
  <si>
    <t>アイエスエフネットベネフィット仙台</t>
  </si>
  <si>
    <t>一般社団法人アイエスエフネットベネフィット</t>
  </si>
  <si>
    <t>宮城県仙台市青葉区二日町8番6号二日町島田ﾋﾞﾙ4階</t>
  </si>
  <si>
    <t>022-281-9715</t>
  </si>
  <si>
    <t>022-281-9716</t>
  </si>
  <si>
    <t>http://isfnetbenefit.com/</t>
  </si>
  <si>
    <t>benefit-sendai@isfnet.com</t>
  </si>
  <si>
    <t>株式会社グッジョブ</t>
  </si>
  <si>
    <t>022-796-8425</t>
  </si>
  <si>
    <t>022-796-8635</t>
  </si>
  <si>
    <t>http://gj-lab.co.jp</t>
  </si>
  <si>
    <t>atsuko.saito@gj-lab.co.jp</t>
  </si>
  <si>
    <t>Hearts</t>
  </si>
  <si>
    <t>一般社団法人Hearts</t>
  </si>
  <si>
    <t>宮城県栗原市築館上高森49-4</t>
  </si>
  <si>
    <t>0228-24-7517</t>
  </si>
  <si>
    <t>0228-24-7518</t>
  </si>
  <si>
    <t>hearts.takamori@gmail.com</t>
  </si>
  <si>
    <t>一般社団法人アート・インクルージョン</t>
  </si>
  <si>
    <t>宮城県仙台市青葉区一番町3丁目8番14号 ｽｽﾞｷｱﾊﾞﾝﾃｨﾋﾞﾙ3F</t>
  </si>
  <si>
    <t>022-797-3672</t>
  </si>
  <si>
    <t>022-797-3673</t>
  </si>
  <si>
    <t>http://art-in.org/</t>
  </si>
  <si>
    <t>office@art-in.org</t>
  </si>
  <si>
    <t>株式会社なでしこ</t>
  </si>
  <si>
    <t>宮城県仙台市若林区大和町4丁目13-27</t>
  </si>
  <si>
    <t>022-385-7223</t>
  </si>
  <si>
    <t>022-385-7289</t>
  </si>
  <si>
    <t>パーラー山と田んぼ</t>
  </si>
  <si>
    <t>一般社団法人石巻グリーフサポート</t>
  </si>
  <si>
    <t>宮城県石巻市前谷地字黒沢前84番地3</t>
  </si>
  <si>
    <t>0225-24-6190</t>
  </si>
  <si>
    <t>0225-24-6191</t>
  </si>
  <si>
    <t>kimura@i-g-s.me</t>
  </si>
  <si>
    <t>アミークスZOEN</t>
  </si>
  <si>
    <t>アミークス株式会社</t>
  </si>
  <si>
    <t>宮城県仙台市青葉区木町通2丁目1-15 ｺｰﾎﾟｻﾏﾝ202号室</t>
  </si>
  <si>
    <t>022-341-9337</t>
  </si>
  <si>
    <t>022-341-9338</t>
  </si>
  <si>
    <t>https://amicus-home.com/zoen/</t>
  </si>
  <si>
    <t>amicus-zoen@outlook.jp</t>
  </si>
  <si>
    <t>おれんじ工房</t>
  </si>
  <si>
    <t>合同会社おれんじの羽</t>
  </si>
  <si>
    <t>宮城県富谷市富ｹ丘2丁目20-2 ｻｲﾊﾞｰﾋﾞﾙ202</t>
  </si>
  <si>
    <t>022-341-8620</t>
  </si>
  <si>
    <t>022-341-8621</t>
  </si>
  <si>
    <t>https://workshoporange.jp/</t>
  </si>
  <si>
    <t>orange.of.wing.1001@gmail.com</t>
  </si>
  <si>
    <t>ぶるー・びー</t>
  </si>
  <si>
    <t>一般社団法人　ぶるー・びー</t>
  </si>
  <si>
    <t>宮城県仙台市青葉区一番町2丁目5-5 東一中央ﾋﾞﾙA棟6階</t>
  </si>
  <si>
    <t>022-724-7484</t>
  </si>
  <si>
    <t>https://bluebee.jp</t>
  </si>
  <si>
    <t>bluebee.stoneshop@gmail.com</t>
  </si>
  <si>
    <t>めだかのたいよう</t>
  </si>
  <si>
    <t>株式会社めだか</t>
  </si>
  <si>
    <t>宮城県石巻市蛇田字小斎80</t>
  </si>
  <si>
    <t>0225-93-5527</t>
  </si>
  <si>
    <t>0225-23-2593</t>
  </si>
  <si>
    <t>http://www.medakagroup.com</t>
  </si>
  <si>
    <t>ＭＡＫＡＮＡ</t>
  </si>
  <si>
    <t>株式会社ゲンマ</t>
  </si>
  <si>
    <t>宮城県名取市上余田干刈田508-1</t>
  </si>
  <si>
    <t>022-209-3170</t>
  </si>
  <si>
    <t>http://makana0.wixsite.com/mysite</t>
  </si>
  <si>
    <t>makana.natori@gmail.com</t>
  </si>
  <si>
    <t>未来工房　仙台</t>
  </si>
  <si>
    <t>合同会社MIRAI</t>
  </si>
  <si>
    <t>宮城県仙台市青葉区中央2丁目7-30角川ﾋﾞﾙ4階401号室</t>
  </si>
  <si>
    <t>022-212-3115</t>
  </si>
  <si>
    <t>022-212-3116</t>
  </si>
  <si>
    <t>miraikoubou.sendai@gmail.com</t>
  </si>
  <si>
    <t>特定非営利活動法人学びの庭</t>
  </si>
  <si>
    <t>宮城県大崎市古川駅東3丁目1-32</t>
  </si>
  <si>
    <t>0229-25-5922</t>
  </si>
  <si>
    <t>0229-25-5924</t>
  </si>
  <si>
    <t>gemstone@bz04.plala.or.jp</t>
  </si>
  <si>
    <t>よつば農園</t>
  </si>
  <si>
    <t>株式会社エール</t>
  </si>
  <si>
    <t>0229-25-5078</t>
  </si>
  <si>
    <t>0229-25-5079</t>
  </si>
  <si>
    <t>http://yell428.com</t>
  </si>
  <si>
    <t>yell-428@feel.ocn.ne.jp</t>
  </si>
  <si>
    <t>一般社団法人ＨＥＬＬＯＳ（ハローズ）</t>
  </si>
  <si>
    <t>宮城県名取市手倉田字諏訪518-2</t>
  </si>
  <si>
    <t>022-796-9652</t>
  </si>
  <si>
    <t>022-796-9653</t>
  </si>
  <si>
    <t>natori@hellos.self-a.net</t>
  </si>
  <si>
    <t>クリエイティブ笑未</t>
  </si>
  <si>
    <t>株式会社クリエイティブ笑未</t>
  </si>
  <si>
    <t>宮城県宮城郡松島町松島字陰の浜9番地の1</t>
  </si>
  <si>
    <t>022-352-9341</t>
  </si>
  <si>
    <t>022-352-9342</t>
  </si>
  <si>
    <t>egaodemirai@gmail.com</t>
  </si>
  <si>
    <t>きゅう</t>
  </si>
  <si>
    <t>株式会社北村笑店</t>
  </si>
  <si>
    <t>宮城県石巻市中央2丁目7番6号開北ﾋﾞﾙ1階</t>
  </si>
  <si>
    <t>0225-90-4916</t>
  </si>
  <si>
    <t>0225-90-4917</t>
  </si>
  <si>
    <t>http://kitamurasyouten.jp/</t>
  </si>
  <si>
    <t>info@kitamurasyouten.jp</t>
  </si>
  <si>
    <t>フィオーレ仙台</t>
  </si>
  <si>
    <t>株式会社リーベ</t>
  </si>
  <si>
    <t>宮城県仙台市泉区上谷刈3丁目8-46</t>
  </si>
  <si>
    <t>022-375-0055</t>
  </si>
  <si>
    <t>wl_fiore_sendai@liebe-fiore.com</t>
  </si>
  <si>
    <t>働希舎かもみ～る</t>
  </si>
  <si>
    <t>一般社団法人 かもみ～る</t>
  </si>
  <si>
    <t>宮城県気仙沼市古町3丁目3番8号</t>
  </si>
  <si>
    <t>0226-28-9968</t>
  </si>
  <si>
    <t>0226-28-9818</t>
  </si>
  <si>
    <t>https://www.chamo-mile.jp/</t>
  </si>
  <si>
    <t>chamomile.info@gmail.com</t>
  </si>
  <si>
    <t>And You マズロ</t>
  </si>
  <si>
    <t>一般社団法人悠優会</t>
  </si>
  <si>
    <t>宮城県仙台市泉区北中山四丁目13番地の2</t>
  </si>
  <si>
    <t>022-725-7815</t>
  </si>
  <si>
    <t>022-725-7816</t>
  </si>
  <si>
    <t>https://www.andyou-n.com</t>
  </si>
  <si>
    <t>youyoukai_andyou@yahoo.co.jp</t>
  </si>
  <si>
    <t>ワークスタイルにこ</t>
  </si>
  <si>
    <t>一般社団法人ハッピーキャンパー</t>
  </si>
  <si>
    <t>宮城県塩竈市新浜町2丁目22-3</t>
  </si>
  <si>
    <t>022-352-1424</t>
  </si>
  <si>
    <t>022-352-3893</t>
  </si>
  <si>
    <t>http://www.workstylenico.com</t>
  </si>
  <si>
    <t>workstyleniko@outlook.jp</t>
  </si>
  <si>
    <t>いいね仙台</t>
  </si>
  <si>
    <t>株式会社ゆめ工房</t>
  </si>
  <si>
    <t>若林区</t>
  </si>
  <si>
    <t>仙台市若林区中倉3丁目17-55</t>
  </si>
  <si>
    <t>022-781-5525</t>
  </si>
  <si>
    <t>022-781-5535</t>
  </si>
  <si>
    <t>http://wwr8.ucom.ne.jp/yumekhobho/index.html</t>
  </si>
  <si>
    <t>nakakura17@iine-sendai.jp</t>
  </si>
  <si>
    <t>しあわせカフェ</t>
  </si>
  <si>
    <t>社会福祉法人優愛会</t>
  </si>
  <si>
    <t>宮城県大崎市古川福浦字道ﾉ上97-1</t>
  </si>
  <si>
    <t>0229-25-4301</t>
  </si>
  <si>
    <t>0229-25-4302</t>
  </si>
  <si>
    <t>http://www.44cafe.net</t>
  </si>
  <si>
    <t>shiawasecafe4301@gmail.com</t>
  </si>
  <si>
    <t>結っ人</t>
  </si>
  <si>
    <t>株式会社EGAO</t>
  </si>
  <si>
    <t>宮城県仙台市青葉区国分町3-6-11ｱｰｸ仙台ﾋﾞﾙ205･401A</t>
  </si>
  <si>
    <t>022-398-9445</t>
  </si>
  <si>
    <t>022-398-9447</t>
  </si>
  <si>
    <t>oshigoto@egao-staff.com</t>
  </si>
  <si>
    <t>ワンダーワーカーズ</t>
  </si>
  <si>
    <t>NPO法人 ワンダーアート</t>
  </si>
  <si>
    <t>022-724-7255</t>
  </si>
  <si>
    <t>022-724-7285</t>
  </si>
  <si>
    <t>https://www.wonderart.info</t>
  </si>
  <si>
    <t>npowonderart@gmail.com</t>
  </si>
  <si>
    <t>お問い合わせ下さい</t>
  </si>
  <si>
    <t>応相談</t>
  </si>
  <si>
    <t>第54L010号</t>
  </si>
  <si>
    <t>事務用品全般</t>
  </si>
  <si>
    <t>注文合計金額5,000円以上</t>
  </si>
  <si>
    <t>2日～1週間</t>
  </si>
  <si>
    <t>ﾌﾞｯｸｶﾊﾞｰ</t>
  </si>
  <si>
    <t>要相談</t>
  </si>
  <si>
    <t>1個より(送料別途)</t>
  </si>
  <si>
    <t>商品在庫により異なりますのでご相談ください｡</t>
  </si>
  <si>
    <t>1200円</t>
  </si>
  <si>
    <t>付箋</t>
  </si>
  <si>
    <t>1～100個単位での受注可能</t>
  </si>
  <si>
    <t>1個</t>
  </si>
  <si>
    <t>2日～3日で発送｡在庫状況によっては､お時間をいただく場合がございます｡</t>
  </si>
  <si>
    <t>ｼｮﾊﾟﾝﾁ付箋(大)450円</t>
  </si>
  <si>
    <t>震災後､感謝を伝えるために作成しました｡ｶﾊﾞｰ付き､鍵盤柄の付箋です｡ｶﾊﾞｰ裏には､利用者が描いた音符の絵が取り入れられています｡1個30枚綴り｡紙ｻｲｽﾞ7cm×縦7.5cm｡</t>
  </si>
  <si>
    <t>100個単位での受注可能</t>
  </si>
  <si>
    <t>1週間～3週間程度</t>
  </si>
  <si>
    <t>ｼｮﾊﾟﾝﾁ付箋(小)380円 (大)450円</t>
  </si>
  <si>
    <t>紙製品・文具　工房独自のオリジナルブランド「ショパンチ」。ピアノの鍵盤デザインの付箋。</t>
  </si>
  <si>
    <t>手作りﾉｰﾄ/手作りﾉｰﾄﾐﾆ/ﾎﾞｰﾙﾍﾟﾝ</t>
  </si>
  <si>
    <t>お問い合わせください</t>
  </si>
  <si>
    <t>1個から</t>
  </si>
  <si>
    <t>50個まで1週間程度｡51個以上はお問い合わせください</t>
  </si>
  <si>
    <t>アーティストである利用者の作品を用いた、オリジナル商品づくりを行っております。ご希望のデザインで、オリジナル商品を作成いたします。仙台クラシックフェスティバルの際は、ベートーベンやモーツァルトなどの作曲家や、楽器をモチーフにして、オリジナルデザインの商品を作成し、大変ご好評をいただきました。お客様のご希望のテーマで、オリジナルデザイン商品を作成いたします。</t>
  </si>
  <si>
    <t>①ﾊﾟｲﾌﾟ式ﾌｧｲﾙ(幅8cm､10cm)  ②2穴用穴あけﾊﾟﾝﾁ</t>
  </si>
  <si>
    <t>①お問い合わせください  ②お問い合わせください</t>
  </si>
  <si>
    <t>①500円程度/冊  ②300円程度/個</t>
  </si>
  <si>
    <t>幅が広いﾌｧｲﾙなので年間会議議事録を整理するのに最適です｡</t>
  </si>
  <si>
    <t>菓子(おからかりんとう 1袋130g入り) 定番商品:19種類</t>
  </si>
  <si>
    <t>1,000袋</t>
  </si>
  <si>
    <t>20袋</t>
  </si>
  <si>
    <t>受注から7日</t>
  </si>
  <si>
    <t>360円/袋</t>
  </si>
  <si>
    <t>菌床生椎茸･木茸の栽培､販売</t>
  </si>
  <si>
    <t>1,000ﾊﾟｯｸ</t>
  </si>
  <si>
    <t>30ﾊﾟｯｸ</t>
  </si>
  <si>
    <t>品目､単価などは応相談</t>
  </si>
  <si>
    <t>菓子製造</t>
  </si>
  <si>
    <t>100個</t>
  </si>
  <si>
    <t>2日</t>
  </si>
  <si>
    <t>100円/個</t>
  </si>
  <si>
    <t>事前連絡のうえご注文下さい</t>
  </si>
  <si>
    <t>50袋(1袋7枚入ｸｯｷｰ)</t>
  </si>
  <si>
    <t>10袋</t>
  </si>
  <si>
    <t>2週間</t>
  </si>
  <si>
    <t>210円/袋</t>
  </si>
  <si>
    <t>納品の2週間前までに連絡下さい</t>
  </si>
  <si>
    <t>自家焙煎ｺｰﾋｰ･ﾄﾞﾘｯﾌﾟﾊﾞｯｸﾞｺｰﾋｰ_x000D_
③ｺｰﾋｰｹｰﾀﾘﾝｸﾞｻｰﾋﾞｽ</t>
  </si>
  <si>
    <t>各100個_x000D_
ﾄﾞﾘｯﾌﾟﾊﾞｯｸﾞｺｰﾋｰ(12g):200袋_x000D_
③100</t>
  </si>
  <si>
    <t>各30個(ご相談に応じます)_x000D_
③30</t>
  </si>
  <si>
    <t>ご注文から納品まで2週間｡_x000D_
③2週間</t>
  </si>
  <si>
    <t>自家焙煎ｺｰﾋｰ(100g380円～) ﾄﾞﾘｯﾌﾟﾊﾞｯｸﾞｺｰﾋｰ(5P 400円～､1P 80円) 封入作業(1工程1円)_x000D_
③1杯200円｡</t>
  </si>
  <si>
    <t>自家焙煎のｺｰﾋｰは､ﾘﾋﾟｰﾀｰが後を絶ちません｡人気の深煎りｺｰﾋｰはﾄﾞﾘｯﾌﾟﾊﾞｯｸﾞｺｰﾋｰに使用しています｡_x000D_
せんべい、コーヒーともに素材と品質に自信があります。</t>
  </si>
  <si>
    <t>ﾊﾟﾝ製造</t>
  </si>
  <si>
    <t>30個</t>
  </si>
  <si>
    <t>1個200円程度から</t>
  </si>
  <si>
    <t>ﾊﾟﾝ･焼き菓子配達､発送</t>
  </si>
  <si>
    <t>お問合せください</t>
  </si>
  <si>
    <t>ﾊﾟﾝ130円～300円  焼き菓子150円～300円  ご不明な点がございましたら､お問合せください｡</t>
  </si>
  <si>
    <t>保存料なしで､できるだけ無添加の素材を使った体に優しいﾊﾟﾝや焼き菓子を作っています｡</t>
  </si>
  <si>
    <t>食料品製造:冷凍ｼｭｳﾏｲ</t>
  </si>
  <si>
    <t>320ﾊﾟｯｸ(1ﾊﾟｯｸ6個入･内容量約180g)</t>
  </si>
  <si>
    <t>50ﾊﾟｯｸ</t>
  </si>
  <si>
    <t>受注後2～3日中に発送予定</t>
  </si>
  <si>
    <t>350円/ﾊﾟｯｸ</t>
  </si>
  <si>
    <t>54K012</t>
  </si>
  <si>
    <t>宅配水(ｱｸｱｸﾗﾗ)販売</t>
  </si>
  <si>
    <t>ｸｯｷｰ</t>
  </si>
  <si>
    <t>500個</t>
  </si>
  <si>
    <t>25個</t>
  </si>
  <si>
    <t>納品日は水･金のみ｡納品希望日の3営業日前までに発注して下さい｡(日･月が定休日)</t>
  </si>
  <si>
    <t>70円(税込)/1～3枚(2枚入が中心) 18種類あり H26.4以降は価格が80円になります</t>
  </si>
  <si>
    <t>100個以上のご注文の場合は､納品の1週間前までにご連絡下さい｡配達の時間指定は承れません｡仙台市郊外や1500円未満の注文の際は､配達料500円別途頂ます｡</t>
  </si>
  <si>
    <t>菓子製造 乾燥野菜製造</t>
  </si>
  <si>
    <t>お問い合わせください｡</t>
  </si>
  <si>
    <t>ﾃﾞｺﾚｰｼｮﾝｸｯｷｰ 250円/枚､ﾚﾓﾝｹｰｷ 130円/個､_x000D_
国産乾燥野菜｢べんりだ菜｣(35g) 380円</t>
  </si>
  <si>
    <t>・ﾃﾞｺﾚｰｼｮﾝｸｯｷｰはｸﾏやﾈｺがﾃﾞｻﾞｲﾝされており､ﾌﾟﾚｾﾞﾝﾄにも大変喜ばれる商品です!_x000D_
・乾燥野菜｢べんりだ菜｣は賞味期限が半年あり､主婦の強い味方!_x000D_
・ｱｲｼﾝｸﾞｸｯｷｰはお好きな文字を入れることもできますので、ご相談下さい。_x000D_
・野菜クッキーは国産野菜を乾燥、粉末にするところから自社にて製造しています。</t>
  </si>
  <si>
    <t>ほうゆうの"よろこぶせんべい"</t>
  </si>
  <si>
    <t>2週間前(ご相談お受けいたします｡詳しくはお問い合わせください｡)</t>
  </si>
  <si>
    <t>200円･250円･350円(ご相談お受けいたします｡詳しくはお問い合わせください｡)</t>
  </si>
  <si>
    <t>ほうゆうの「よろこぶせんべい」は、岩手県産ひとめぼれを使用して、１枚１枚丹精込めてつくりました。１人１人の顔や性格が違うように、機械での大量生産では製造することのできない真心のこもったせんべいをご賞味下さい。贈答用もご用意致しております。お気軽にご相談下さい。賞味期限は2～3か月です｡</t>
  </si>
  <si>
    <t>ｸｯｷｰ1000個</t>
  </si>
  <si>
    <t>1個より</t>
  </si>
  <si>
    <t>1～5日</t>
  </si>
  <si>
    <t>ｸｯｷｰ100～200円 ｹｰｷ(小)300円 ｹｰｷ(中)600円 ｹｰｷ(大)1000円 ｾｯﾄ500円～(金額に応じ)</t>
  </si>
  <si>
    <t>注文生産により一週間前までに連絡ください｡ 指定場所､時間､日時に手配致します｡</t>
  </si>
  <si>
    <t>ﾊｳｽ野菜､花苗等</t>
  </si>
  <si>
    <t>そば茶･そば粉</t>
  </si>
  <si>
    <t>20個</t>
  </si>
  <si>
    <t>10個</t>
  </si>
  <si>
    <t>注文から一週間程度</t>
  </si>
  <si>
    <t>そば茶 120ｇ/200円  そば粉 100ｇ/200円</t>
  </si>
  <si>
    <t>納品の一週間前までに連絡ください｡</t>
  </si>
  <si>
    <t>菓子製造(ﾊﾟﾝも含む) ※ﾊﾟﾝ､ｸｯｷｰ､ﾗｽｸ</t>
  </si>
  <si>
    <t>各種ﾊﾟﾝ合計 50個  ｸｯｷｰ･ﾗｽｸ計50個</t>
  </si>
  <si>
    <t>5日</t>
  </si>
  <si>
    <t>ﾊﾟﾝ類100～350円  ｸｯｷｰ･ﾗｽｸ50～100円</t>
  </si>
  <si>
    <t>一週間前までにご連絡下さい｡(具体的な内容につきましては電話にてお問い合わせください｡</t>
  </si>
  <si>
    <t>随時対応可能(個数応相談)</t>
  </si>
  <si>
    <t>3～6日(注文数量により変動有)</t>
  </si>
  <si>
    <t>①焼菓子180円(税込)より  ②ｷﾞﾌﾄ詰合せ800円(税込)より  ③ｼﾌｫﾝｹｰｷ250円(税込)より</t>
  </si>
  <si>
    <t>素材を生かすために極力添加物を使わず､国産にこだわるお菓子です｡</t>
  </si>
  <si>
    <t>お弁当販売</t>
  </si>
  <si>
    <t>20～30個/日 (土･日･祝日対応可能)</t>
  </si>
  <si>
    <t>随時対応可能｡個数応相談｡</t>
  </si>
  <si>
    <t>20個以上の場合は1週間前までに注文して下さい｡</t>
  </si>
  <si>
    <t>500円より(応相談)</t>
  </si>
  <si>
    <t>20個以上の場合は納品の一週間前までに注文をお願いします｡</t>
  </si>
  <si>
    <t>餃子･しゅうまい･ｺﾛｯｹ_x000D_
温泉卵製造</t>
  </si>
  <si>
    <t>餃子･しゅうまい10,000個  ｺﾛｯｹ1,500個_x000D_
5,000個</t>
  </si>
  <si>
    <t>10個_x000D_
10個</t>
  </si>
  <si>
    <t>5日_x000D_
5日</t>
  </si>
  <si>
    <t>餃子･しゅうまい 360円/ﾊﾟｯｸ  ｺﾛｯｹ 30円/個_x000D_
180円/ﾊﾟｯｸ(4ｹ入)</t>
  </si>
  <si>
    <t>基本受注生産ですので納品の一週間前迄に連絡下さい｡_x000D_
基本受注生産ですので納品の一週間前迄に連絡下さい｡</t>
  </si>
  <si>
    <t>ぱん ｸｯｷｰ ﾗｽｸの製造販売</t>
  </si>
  <si>
    <t>100～200個(種類についてはご相談ください)</t>
  </si>
  <si>
    <t>注文日から3～5日</t>
  </si>
  <si>
    <t>利用者の皆さんと真心を込めて､ひとつひとつ作っています｡</t>
  </si>
  <si>
    <t>焼き菓子_x000D_
菓子類</t>
  </si>
  <si>
    <t>電話にてお問い合わせください｡_x000D_
事前にご連絡をお願い致します</t>
  </si>
  <si>
    <t>電話にてお問い合わせください｡_x000D_
1000円</t>
  </si>
  <si>
    <t>電話にてお問い合わせください｡_x000D_
1週間程度</t>
  </si>
  <si>
    <t>小袋ﾀｲﾌﾟ 各120円(税込み) 大袋ﾀｲﾌﾟ 各350円(税込み)と400円(税込み) 詳しくは電話にてお問い合わせください｡_x000D_
1個150円～350円</t>
  </si>
  <si>
    <t>・素材がわかること。見た目もかわいらしくて楽しいお菓子であること。_x000D_
・発注ﾘｰﾄﾞﾀｲﾑは7日と設定していますが､納品日についてはご相談下さい｡_x000D_
大切な人を思い浮かべながら､一つ一つ気持ち込めて作った焼き菓子です｡贈り物や､自分へのご褒美にいかがでしょうか?</t>
  </si>
  <si>
    <t>7日</t>
  </si>
  <si>
    <t>菓子(\100～\200)</t>
  </si>
  <si>
    <t>発注ﾘｰﾄﾞﾀｲﾑは7日と設定していますが､納品日についてはご相談下さい｡</t>
  </si>
  <si>
    <t>ﾊﾟﾝの製造</t>
  </si>
  <si>
    <t>基本､食事ﾊﾟﾝ50個程度(物による)</t>
  </si>
  <si>
    <t>5個までなら注文から翌日､それ以上なら3日</t>
  </si>
  <si>
    <t>80円～1100円</t>
  </si>
  <si>
    <t>3日前までに注文､連絡</t>
  </si>
  <si>
    <t>ﾊﾟﾝ製造_x000D_
だんご販売</t>
  </si>
  <si>
    <t>応相談_x000D_
応相談</t>
  </si>
  <si>
    <t>1,000円以上_x000D_
1,000円以上</t>
  </si>
  <si>
    <t>120円～340円_x000D_
120円</t>
  </si>
  <si>
    <t>納品の一週間前までに連絡下さい｡_x000D_
納品の一週間前までに連絡下さい｡</t>
  </si>
  <si>
    <t>菓子製造(米粉ﾊﾟﾝ)</t>
  </si>
  <si>
    <t>週5回</t>
  </si>
  <si>
    <t>5個以上</t>
  </si>
  <si>
    <t>3日以内</t>
  </si>
  <si>
    <t>ﾁﾋﾞ食ﾊﾟﾝ200～230円 食ﾊﾟﾝ200～400円 ﾋﾟｻﾞﾄｰｽﾄ140円 ﾁｰｽﾞｶﾚｰ120円 ﾄﾏﾄｶﾚｰ120円 あんぱん･ごまぱん100円 ﾁｮｺ･ｸﾘｰﾑﾊﾟﾝ120円 くるみぱん100円 黒糖豆ぱん100円 ﾊﾟﾝ各種100円 ｸｯｷｰ100円 ﾊﾟｳﾝﾄﾞｹｰｷ100～500円</t>
  </si>
  <si>
    <t>納品の一週間前までに連絡して頂きたいと思います｡</t>
  </si>
  <si>
    <t>乾燥しいたけ､乾燥きくらげ</t>
  </si>
  <si>
    <t>50～80ヶ</t>
  </si>
  <si>
    <t>20ヶ</t>
  </si>
  <si>
    <t>乾燥しいたけ270円(税込)/ヶ(25g)､乾燥きくらげ330円(税込)/ヶ(20g)</t>
  </si>
  <si>
    <t>納品の4～5日前までに連絡ください｡</t>
  </si>
  <si>
    <t>300～500個(ｸｯｷｰ､ﾐﾙｸｷｬﾗﾒﾙ等)</t>
  </si>
  <si>
    <t>30ヶ</t>
  </si>
  <si>
    <t>2～3日</t>
  </si>
  <si>
    <t>菓子･ｸｯｷｰ(180円/袋(6～8枚))  ﾐﾙｸｷｬﾗﾒﾙ(180円/袋(7粒入))  手芸品(200～1000円位)</t>
  </si>
  <si>
    <t>数にもよりますが､発送の場合は1週間前までに連絡欲しいです｡</t>
  </si>
  <si>
    <t>07N015</t>
  </si>
  <si>
    <t>ﾗｰﾒﾝ･うどん製麺販売､果樹(干し柿)加工､弁当製造販売</t>
  </si>
  <si>
    <t>納品10日前までに連絡下さい｡除草の場合は一ｶ月前までに連絡下さい｡干し柿は12月下旬～1月販売｡</t>
  </si>
  <si>
    <t>米作り･販売､凍み豆腐作り･販売_x000D_
野菜作り</t>
  </si>
  <si>
    <t>_x000D_
お問い合わせ下さい</t>
  </si>
  <si>
    <t>米10袋_x000D_
お問い合わせ下さい</t>
  </si>
  <si>
    <t>米(1～2日)_x000D_
お問い合わせ下さい</t>
  </si>
  <si>
    <t>･米(7500円/袋) ･凍豆腐(500円/袋)_x000D_
お問い合わせ下さい</t>
  </si>
  <si>
    <t xml:space="preserve">_x000D_
</t>
  </si>
  <si>
    <t>ｱｲｽｸﾘｰﾑ</t>
  </si>
  <si>
    <t>100個前後</t>
  </si>
  <si>
    <t>ご注文からおよそ1週間以内 (応相談)</t>
  </si>
  <si>
    <t>280円</t>
  </si>
  <si>
    <t>大崎田尻産の牛乳を使用した濃厚であと味がｽｯｷﾘとしたｱｲｽｸﾘｰﾑです｡</t>
  </si>
  <si>
    <t>なご味(み)うどん</t>
  </si>
  <si>
    <t>200ﾊﾟｯｸ</t>
  </si>
  <si>
    <t>10ﾊﾟｯｸ</t>
  </si>
  <si>
    <t>3日程度(在庫状況にもよるためお問い合わせください)</t>
  </si>
  <si>
    <t>300円(税込)</t>
  </si>
  <si>
    <t>事業所内で製造中｡ﾀﾋﾟｵｶ澱粉入りのうどんはもちもち食感がGOOD｡茹でたてはもちろん､焼いても煮ても煮崩れせずに美味しい｡ゆで時間は10分程度</t>
  </si>
  <si>
    <t>お弁当の注文配達</t>
  </si>
  <si>
    <t>お弁当10～200個 ｵｰﾄﾞﾌﾞﾙ3～20個</t>
  </si>
  <si>
    <t>5個</t>
  </si>
  <si>
    <t>個数の多い時は1週間前の予約</t>
  </si>
  <si>
    <t>お弁当 500～2,000円_x000D_
ｵｰﾄﾞﾌﾞﾙ 3,000～5,000円</t>
  </si>
  <si>
    <t>災害備蓄用ﾊﾟﾝ(ｵﾚﾝｼﾞ･黒豆･ﾊﾟﾝﾌﾟｷﾝ)</t>
  </si>
  <si>
    <t>24缶/箱</t>
  </si>
  <si>
    <t>受注後､2週間から1ヶ月程度</t>
  </si>
  <si>
    <t>1缶当り:540円(税込み) ※参考:1箱(24缶)=12,960円</t>
  </si>
  <si>
    <t>長期保存を目的とした缶入りﾊﾟﾝで､3種類の味が楽しめます｡高温真空殺菌製法により､脱酸素剤がなくても､焼き立てのやわらかでふっくらとした食感のまま5年保存が可能です｡_x000D_
生産工場においては､食品安全に関する国際規格｢ISO22000｣の認証を取得しており､ｼｽﾃﾑ化された衛生･品質管理体制のもとで製造された商品ですので､安心してお召し上がりいただけます｡</t>
  </si>
  <si>
    <t>菓子製造(ﾊﾟﾝ･ｻﾝﾄﾞｳｨｯﾁ･ｼﾌｫﾝｹｰｷ)</t>
  </si>
  <si>
    <t>その時の状況による</t>
  </si>
  <si>
    <t>10日</t>
  </si>
  <si>
    <t>80～200円</t>
  </si>
  <si>
    <t>ﾊﾟﾝ_x000D_
ｸｯｷｰ</t>
  </si>
  <si>
    <t>500_x000D_
500</t>
  </si>
  <si>
    <t>10_x000D_
10</t>
  </si>
  <si>
    <t>食ﾊﾟﾝ280円 菓子ﾊﾟﾝ 80円～150円_x000D_
ｸｯｷｰ110円～350円</t>
  </si>
  <si>
    <t>・販売方法：店頭販売、ホームページによる受注（ＦＡＸ・問い合わせ）、商品の掲載を行っているサイトからの注文（バイメイドイン東北、eMoMoT.com、福祉のセレクトショップ伊勢屋）、「B NET CLUB」という定期宅配もやっている。・卸先：あいコープみやぎ、大学生協、ヘルシーハット、仙台市内の保育所、喫茶「ひこ」_x000D_
・販売方法：店頭販売、ホームページによる受注（ＦＡＸ・問い合わせ）、商品の掲載を行っているサイトからの注文（バイメイドイン東北、eMoMoT.com、福祉のセレクトショップ伊勢屋）、「B NET CLUB」という定期宅配もやっている。・卸先：あいコープみやぎ、大学生協、ヘルシーハット、仙台市内の保育所、喫茶「ひこ」</t>
  </si>
  <si>
    <t>お弁当の製造､販売</t>
  </si>
  <si>
    <t>3日</t>
  </si>
  <si>
    <t>手作りでﾊﾞﾗﾝｽのとれた内容のお弁当です｡</t>
  </si>
  <si>
    <t>お弁当､餃子の製造</t>
  </si>
  <si>
    <t>何個でも(要相談)</t>
  </si>
  <si>
    <t>5000円以上</t>
  </si>
  <si>
    <t>餃子(12個入)350円  弁当525円から(ご予算に応じてお作りできます)</t>
  </si>
  <si>
    <t>当施設の料理長の自慢の一品です｡お客様のご予算､ご要望に応じてお作りできますので､ぜひご連絡ください｡</t>
  </si>
  <si>
    <t>こんにゃく製造  ･手練りこんにゃく(しそ･のり･ごま･一味･しろ)   ･工場こんにゃく(平こん･糸こん･玉こん)_x000D_
ﾊﾟﾝ</t>
  </si>
  <si>
    <t>100個まで_x000D_
応相談</t>
  </si>
  <si>
    <t>10個より_x000D_
応相談</t>
  </si>
  <si>
    <t>･手練こんにゃく(1週間後)  ･工場こんにゃく(1ヵ月後)_x000D_
応相談</t>
  </si>
  <si>
    <t>･手練こんにゃく(160円/個)  ･工場こんにゃく(100円/個)_x000D_
お問合せください</t>
  </si>
  <si>
    <t xml:space="preserve">･1000円以上の贈答用ｾｯﾄも可能です｡  ･手練こんにゃくは納品の1週間前までにご注文下さい｡  ･工場こんにゃくは納品の1ヵ月前までにご注文下さい｡_x000D_
</t>
  </si>
  <si>
    <t>野菜の販売</t>
  </si>
  <si>
    <t>市場価格に応じて決定致します｡</t>
  </si>
  <si>
    <t>作付けや天候により､栽培品目が変わります｡お問合せください｡</t>
  </si>
  <si>
    <t>仕入れ販売(漬物､日配､海産物等)･製品販売(ｷﾑﾁ､焼き芋､納豆､みそ)</t>
  </si>
  <si>
    <t>納品の一週間前までに連絡して下さい｡_x000D_
_x000D_
※箱折り作業をやっていたことがある｡</t>
  </si>
  <si>
    <t>菓子製造_x000D_
椎茸栽培</t>
  </si>
  <si>
    <t>ご相談下さい(種類が多いため)_x000D_
1～2Kg</t>
  </si>
  <si>
    <t>ご相談下さい(種類が多いため)_x000D_
5ﾊﾟｯｸ</t>
  </si>
  <si>
    <t>10日_x000D_
3～5日(育成状況による)</t>
  </si>
  <si>
    <t>ｸｯｷｰ(10枚入)270円  ﾊﾞｳﾑﾗｽｸ(5枚入)290円  ﾊﾞｳﾑｸｰﾍﾝ(ﾎｰﾙ)1300円  ﾊﾞｳﾑ(小)185円_x000D_
210円/160g</t>
  </si>
  <si>
    <t>納品希望日の10日前までに連絡ください_x000D_
納品の1週間前までにご連絡ください</t>
  </si>
  <si>
    <t>塩蔵わかめ(小･大)_x000D_
ふのり_x000D_
ひじき_x000D_
金華塩_x000D_
	ﾊﾞｼﾞﾙｼｵ_x000D_
	石巻の塩ｻｲﾀﾞｰ</t>
  </si>
  <si>
    <t>小→700袋 大→1,000袋_x000D_
500袋_x000D_
500袋_x000D_
注文に応じて(50以上は製造に1週間必要です｡)_x000D_
	注文に応じて(50以上は製造に1週間必要です｡)_x000D_
	注文に応じて(1箱24本入り)</t>
  </si>
  <si>
    <t>1つ～_x000D_
1つ～_x000D_
1つ～_x000D_
	30袋_x000D_
30袋_x000D_
1箱(24本入り)</t>
  </si>
  <si>
    <t>3～5日(量に応じて要相談)_x000D_
3～5日(量に応じて要相談)_x000D_
3～5日(量により要相談)_x000D_
3日～5日(量に応じて要相談)_x000D_
3日～5日(量に応じて要相談)_x000D_
	3日～5日</t>
  </si>
  <si>
    <t>･塩蔵わかめ(小)→300円_x000D_
･塩蔵わかめ(大)→500円_x000D_
400円_x000D_
650円_x000D_
300円_x000D_
300円_x000D_
	250円</t>
  </si>
  <si>
    <t>開封後はお早めにお召し上がりください｡_x000D_
開封後早めにお召し上がりください｡_x000D_
開封後早めにお召し上がりください｡_x000D_
	牡鹿半島の海域は世界三大漁場といわれ、栄養が豊富で魚介類が多く育ちます。その海水を使用し、平窯式という昔ながらの製法で製造した天然塩は、ほのかな甘みがあり、おにぎりなど直接口に入れるとなお美味しさが際立ちます。_x000D_
金華塩と石巻で育ったバジルを使用したバジルシオは、バジルの風味と塩の甘みがベストマッチで、料理の香草だけでなく、サラダなどのドレッシングとしても美味しく頂けます。_x000D_
金華塩を使用したサイダーで、サイダーのスッキリした感覚の中に、ほのかに塩の甘みが感じる商品です。口当たりも爽やかで、一度飲んだらまた飲みたくなる一品です。</t>
  </si>
  <si>
    <t>菓子製造､野菜､干し大根_x000D_
野菜､干し大根</t>
  </si>
  <si>
    <t>100ヶまで(ｸｯｷｰ)_x000D_
お問合せください</t>
  </si>
  <si>
    <t>1ヶ(ｸｯｷｰ､ﾊﾟｳﾝﾄﾞｹｰｷ､ｶｽﾃﾗ)_x000D_
お問合せください</t>
  </si>
  <si>
    <t>3～7日_x000D_
お問合せください</t>
  </si>
  <si>
    <t>ｸｯｷｰ(40g)200円/個 (55g)250円  ｶｽﾃﾗ･ﾊﾟｳﾝﾄﾞｹｰｷ500円/個 野菜(1袋150円) 干し大根(1袋35g160円)_x000D_
･野菜(1袋100円)･干し大根(1袋35g150円)</t>
  </si>
  <si>
    <t xml:space="preserve">賞味期限:ｸｯｷｰ(20日)  ｶｽﾃﾗ･ﾊﾟｳﾝﾄﾞｹｰｷ(7日)_x000D_
</t>
  </si>
  <si>
    <t>第54K017</t>
  </si>
  <si>
    <t>牛ﾀﾝを使用したﾊﾝﾊﾞｰｸﾞ等の製造 ｼﾞｬｰｷｰ等食肉製品の製造</t>
  </si>
  <si>
    <t>1000～2000ﾊﾟｯｸ</t>
  </si>
  <si>
    <t>100ﾊﾟｯｸ以上</t>
  </si>
  <si>
    <t>ﾘｰﾄﾞﾀｲﾑ7日間でお願いします｡</t>
  </si>
  <si>
    <t>①	登米大地の油麩(1袋4本入り)  ②	油麩ｽﾗｲｽ(70g)_x000D_
③	油麩丼(1人前)  ④	油麩ｶﾚｰ(1人前)</t>
  </si>
  <si>
    <t>①	1000個  ②	500個  ③在庫の確認が必要です  ④在庫の確認が必要です</t>
  </si>
  <si>
    <t>1個～(送料別途)段ﾎﾞｰﾙ箱のｻｲｽﾞによる</t>
  </si>
  <si>
    <t>ﾘｰﾄﾞﾀｲﾑ7日間でお願いします</t>
  </si>
  <si>
    <t>①	340円(税込み)  ②	450円(税込み)  ③	420円(税込み)  ④	480円(税込み)</t>
  </si>
  <si>
    <t>菓子製造(おからかりんとう･洋菓子･他)</t>
  </si>
  <si>
    <t>1日300袋(数が多い場合は個別にご相談し対応いたします)</t>
  </si>
  <si>
    <t>特になし</t>
  </si>
  <si>
    <t>･かりんとうｽﾀﾝﾀﾞｰﾄﾞﾀｲﾌﾟ17種類/各360円(税込) ･かりんとうｽﾃｨｯｸﾀｲﾌﾟ5種類/各155円(税込) ･ﾊﾟｳﾝﾄﾞｹｰｷ(ﾁｰｽﾞ･ゆず･りんご)/各864円(税込)ﾐﾆ324円(税込) ･ｽﾃｨｯｸｹｰｷ(ﾊﾞﾆﾗ･抹茶･ﾁｮｺ)/各162円(税込)</t>
  </si>
  <si>
    <t>納品の1週間前までご連絡下さい｡</t>
  </si>
  <si>
    <t>学校給食等の食材の納入(豆腐･油揚げ･おから)</t>
  </si>
  <si>
    <t>豆腐(80Kg/日)  油揚げ(10Kg/日)  おから(10Kg/日)</t>
  </si>
  <si>
    <t>豆腐(8Kg/10丁)  油揚げ(3Kg/約10袋)  おから(5Kg)</t>
  </si>
  <si>
    <t>納入日より1週間前</t>
  </si>
  <si>
    <t>木綿豆腐(350円/Kg)  油揚げ(900円/Kg)  おから(50円/Kg)</t>
  </si>
  <si>
    <t>H25の実績として記載しています｡消費税抜価格です(学校給食仕様の価格です)</t>
  </si>
  <si>
    <t>油揚げ､厚揚げ､がんも</t>
  </si>
  <si>
    <t>特に指定はしません</t>
  </si>
  <si>
    <t>5Kgより</t>
  </si>
  <si>
    <t>500円/Kg</t>
  </si>
  <si>
    <t>納品の1週間前までに連絡ください</t>
  </si>
  <si>
    <t>ﾚﾄﾙﾄ製造_x000D_
菓子製造(ﾊﾟﾝ)</t>
  </si>
  <si>
    <t>500個_x000D_
(例)ｺｯﾍﾟﾊﾟﾝのみ3000個(学校給食)</t>
  </si>
  <si>
    <t>500個_x000D_
要相談</t>
  </si>
  <si>
    <t>1～2週間_x000D_
3日</t>
  </si>
  <si>
    <t>加工料のみ120円/個～_x000D_
例)柴田町学校給食米粉ｺｯﾍﾟﾊﾟﾝ(30g･60円､40g･64円､50g･68円､60g･71円､70g･74円)</t>
  </si>
  <si>
    <t>商品のﾚｼﾋﾟが必要です｡_x000D_
ﾊﾟﾝに関しては発送はしておりません｡</t>
  </si>
  <si>
    <t>弁当製造_x000D_
菓子製造</t>
  </si>
  <si>
    <t xml:space="preserve">5個より_x000D_
</t>
  </si>
  <si>
    <t>当日でも可能ですが､事前にご連絡頂ければ助かります｡_x000D_
納品日の前々日まで</t>
  </si>
  <si>
    <t>日替わり弁当525円  箱入れﾀｲﾌﾟの弁当600円～  ｵｰﾄﾞﾌﾞﾙ3000円～  ※HP弁当工房｢おいしいﾎﾟｯｹ｣参照_x000D_
HP菓子工房｢おいしいﾎﾟｯｹ｣ﾘｰﾌﾚｯﾄ参照  掲載していないものでもご予算に応じてお作りします｡</t>
  </si>
  <si>
    <t xml:space="preserve">納品日の前々日までにご連絡頂きますと助かります｡なお､保冷車も保有してありますので､温度管理には十分気を付けてお届けが可能です｡  太白保険所食品衛生監視(H25.11.14) 90/100点となっております｡  ｱﾚﾙｷﾞｰ対応(除去食)_x000D_
</t>
  </si>
  <si>
    <t>手作りﾊﾟﾝ_x000D_
菓子製造(ﾗｽｸ､ｻﾌﾞﾚ､ﾏﾄﾞﾚｰﾇ等)</t>
  </si>
  <si>
    <t>相談に応じて_x000D_
相談に応じて</t>
  </si>
  <si>
    <t>月～金 9:30～16:00 _x000D_
月～金 9:30～16:00</t>
  </si>
  <si>
    <t>賞味期限は2日となります｡納品配達の兼ね合いがありますので､注文は1週間前までにお願いします｡_x000D_
賞味期限は2週間程度です｡納品配達の兼ね合いがありますので､注文は1週間前までにお願いします｡</t>
  </si>
  <si>
    <t>お弁当_x000D_
黒豆きな粉_x000D_
きな粉ｸｯｷｰ</t>
  </si>
  <si>
    <t>特注弁当:30個/日 通常弁当:30個/日_x000D_
20袋/日_x000D_
300個/週</t>
  </si>
  <si>
    <t>平日:10個より 土日祝日:20個より_x000D_
1個より(配送ｻｰﾋﾞｽは20個から)_x000D_
未定</t>
  </si>
  <si>
    <t>一週間_x000D_
1個より_x000D_
2週間</t>
  </si>
  <si>
    <t>特注弁当…700円～1,000円_x000D_
通常弁当…530円_x000D_
200g 400円_x000D_
･ﾁｮｺ味→5個 360円 10個 700円_x000D_
･ﾀﾏｺﾞ味→5個320円  10個600円</t>
  </si>
  <si>
    <t xml:space="preserve">_x000D_
_x000D_
</t>
  </si>
  <si>
    <t>米粉ﾊﾟﾝ製造､米粉ｽｳｨｰﾂ(ｹｰｷ類)､米粉ﾋﾟｻﾞ(ｸﾘｽﾋﾟｰﾊﾟﾝ生地)､米粉菓子､みやぎのもちっ粉(非常食もち)</t>
  </si>
  <si>
    <t>80gｺｯﾍﾟﾊﾟﾝとして､1000個</t>
  </si>
  <si>
    <t>20個より</t>
  </si>
  <si>
    <t>その都度</t>
  </si>
  <si>
    <t>80gｺｯﾍﾟﾊﾟﾝとして30円/個</t>
  </si>
  <si>
    <t>1週間前まで連絡ください｡加美町(所在地)､大崎市(隣接中核都市)における学校給食､幼稚園､保育所23ヶ所の給食用ﾊﾟﾝの納品</t>
  </si>
  <si>
    <t>･しいたけの出荷･納品  ･長ねぎの出荷･納品  ･除草(機械)管理</t>
  </si>
  <si>
    <t>時期により変動があるため､要相談</t>
  </si>
  <si>
    <t>しいたけ:1㎏ 長ねぎ:5㎏</t>
  </si>
  <si>
    <t>通常 2～3日  *ご注文は納品日の5日前までにお願いします｡</t>
  </si>
  <si>
    <t>しいたけ:1250/㎏(税込)  長ねぎ:2000/㎏(税込)  *上記送料別途</t>
  </si>
  <si>
    <t>･登米市地域認証品取得  ･通年栽培(時期による変動あり)</t>
  </si>
  <si>
    <t>ﾊﾟﾝ･菓子製造販売､野菜生産販売</t>
  </si>
  <si>
    <t>食ﾊﾟﾝ･ｺﾞﾏ食ﾊﾟﾝ5～10斤/日</t>
  </si>
  <si>
    <t>当日の他の注文にもよるので､お問い合わせ下さい｡</t>
  </si>
  <si>
    <t>翌々日14:00以降</t>
  </si>
  <si>
    <t>食ﾊﾟﾝ1斤200円､ｺﾞﾏ食ﾊﾟﾝ1斤230円</t>
  </si>
  <si>
    <t>・ﾊﾟﾝは天然酵母ﾙｳﾞｧﾝ仕込みです｡もちふわの食感が楽しめます｡_x000D_
・食パン等はご要望の枚数に切ることができます。</t>
  </si>
  <si>
    <t>ｼﾞｬﾑ</t>
  </si>
  <si>
    <t>50個</t>
  </si>
  <si>
    <t>2週間(30個以上要相談)</t>
  </si>
  <si>
    <t>ﾌﾞﾙｰﾍﾞﾘｰ(100g 410円､150g 610円､200g 820円)  いちご(100g 320円､150g 460円､200g 610円)  ゆず(100g 320円､150g 460円､200g 610円)</t>
  </si>
  <si>
    <t>地元角田産の果実を使用した､素材の味を楽しめるｼﾞｬﾑです｡</t>
  </si>
  <si>
    <t>がぎゅうﾍﾞｰｶﾘｰのﾊﾟﾝ(菓子ﾊﾟﾝ､食ﾊﾟﾝ､惣菜ﾊﾟﾝの製造販売)</t>
  </si>
  <si>
    <t>500個(要相談)</t>
  </si>
  <si>
    <t>1週間(要相談)</t>
  </si>
  <si>
    <t>150円～280円</t>
  </si>
  <si>
    <t>がぎゅうﾍﾞｰｶﾘｰで製造･販売しているﾊﾟﾝです｡国産小麦｢ゆきちから｣を100%使用し､安全で美味しいﾊﾟﾝを製造しています｡</t>
  </si>
  <si>
    <t>ﾊﾟﾝ製造､販売</t>
  </si>
  <si>
    <t>100円～250円</t>
  </si>
  <si>
    <t>納品の4日前までに連絡ください</t>
  </si>
  <si>
    <t>弁当</t>
  </si>
  <si>
    <t>30個/日(500円弁当)</t>
  </si>
  <si>
    <t>翌日(注文は前日の12時まで)</t>
  </si>
  <si>
    <t>500円～800円</t>
  </si>
  <si>
    <t>御予算に応じてお作り致します｡内容のご希望やｱﾚﾙｷﾞｰ等がございましたらご相談下さい｡</t>
  </si>
  <si>
    <t>ﾊﾟﾝ製造､焼菓子製造</t>
  </si>
  <si>
    <t>相談により</t>
  </si>
  <si>
    <t>3000円以上(ﾊﾟﾝ等) なお相談可</t>
  </si>
  <si>
    <t>･ﾊﾟﾝ\130～\400 ･焼菓子､ｻﾌﾞﾚ等\40～\120円</t>
  </si>
  <si>
    <t>季節野菜(じゃがいも､玉葱､大根他)</t>
  </si>
  <si>
    <t>野菜(100～300円)</t>
  </si>
  <si>
    <t>月～金(100個/日)  土日祝日(200個/日)</t>
  </si>
  <si>
    <t>平日10個以上､土日祝日(30個以上)</t>
  </si>
  <si>
    <t>10～30個(3日)  30～50個(1週間)  50個以上は要連絡</t>
  </si>
  <si>
    <t>500円～</t>
  </si>
  <si>
    <t>･ﾊﾟﾝ  ･ﾎﾟｯﾌﾟｺｰﾝ  ･焼菓子</t>
  </si>
  <si>
    <t>ﾊﾟﾝ 300個  ﾎﾟｯﾌﾟｺｰﾝ 300個  焼き菓子 1000個  これ以上の場合はご相談ください｡</t>
  </si>
  <si>
    <t>(ﾊﾟﾝ 100個  ﾎﾟｯﾌﾟｺｰﾝ 50個  焼き菓子 100個) 以上から配達可能</t>
  </si>
  <si>
    <t>100個以内で5日前  100個以上で2週間前</t>
  </si>
  <si>
    <t>ﾊﾟﾝ 130～200円  ﾎﾟｯﾌﾟｺｰﾝ 400円  ﾗｽｸ 300円  焼き菓子(ﾜｯｷｰ 120～300円)  ﾊﾟｳﾝﾄﾞｹｰｷ(1切 150円)</t>
  </si>
  <si>
    <t>予算に応じて､ｷﾞﾌﾄｾｯﾄなど作れます｡</t>
  </si>
  <si>
    <t>ｼﾌｫﾝｹｰｷ_x000D_
ﾊﾟｳﾝﾄﾞｹｰｷ_x000D_
ｸｯｷｰ_x000D_
ﾒﾚﾝｹﾞ､ころころｸｯｷｰ､ﾁｮｺﾏｶﾀﾞﾐｱ_x000D_
ｷﾞﾌﾄBOX</t>
  </si>
  <si>
    <t>100個/3日_x000D_
200個/3日_x000D_
300個/3日_x000D_
300個/3日_x000D_
100個/3日</t>
  </si>
  <si>
    <t>1個から承ります､2000円以上のお買い上げで仙台市内の配達を行っています｡_x000D_
1個から承ります､2000円以上のお買い上げで仙台市内の配達を行っています｡_x000D_
1個から承ります､2000円以上のお買い上げで仙台市内の配達を行っています｡_x000D_
1個から承ります､2000円以上のお買い上げで仙台市内の配達を行っています｡_x000D_
1個から承ります､2000円以上のお買い上げで仙台市内の配達を行っています｡</t>
  </si>
  <si>
    <t>1週間前にご連絡ください｡ご連絡後一週間～10日までにお届けいたします｡_x000D_
1週間前にご連絡ください｡ご連絡後一週間～10日までにお届けいたします｡_x000D_
1週間前にご連絡ください｡ご連絡後一週間～10日までにお届けいたします｡_x000D_
1週間前にご連絡ください｡ご連絡後一週間～10日までにお届けいたします｡_x000D_
1週間前にご連絡ください｡ご連絡後一週間～10日までにお届けいたします｡</t>
  </si>
  <si>
    <t>150～180円_x000D_
150円_x000D_
100～200円_x000D_
150円_x000D_
1000円～ご予算に応じて組み合わせ自由です｡別途箱代100円頂きます｡</t>
  </si>
  <si>
    <t>原材料高騰につき価格が変動する場合がございます｡ご了承ください｡_x000D_
原材料高騰につき価格が変動する場合がございます｡ご了承ください｡_x000D_
原材料高騰につき価格が変動する場合がございます｡ご了承ください｡_x000D_
原材料高騰につき価格が変動する場合がございます｡ご了承ください｡_x000D_
原材料高騰につき価格が変動する場合がございます｡ご了承ください｡</t>
  </si>
  <si>
    <t>①木綿豆腐､寄せ豆腐 ②厚揚げ ③とうふﾄﾞｰﾅﾂ ④おからｸｯｷｰ</t>
  </si>
  <si>
    <t>①木綿豆腐50丁/日､寄せ豆腐100丁/日 ②40ﾊﾟｯｸ/日 ③50袋/日_x000D_
 ④100個/日</t>
  </si>
  <si>
    <t>10個から承ります｡</t>
  </si>
  <si>
    <t>①②③…5営業日前まで ④…10営業日前まで</t>
  </si>
  <si>
    <t>①②③…250円(税込) ④…350円(税込)</t>
  </si>
  <si>
    <t>ﾐﾔｷﾞｼﾛﾒ大豆100%､豆の旨みがｷﾞｭｯ!と詰まった濃厚なお豆腐です｡</t>
  </si>
  <si>
    <t>ﾔｰｺﾝ生産､加工､ﾔｰｺﾝ茶､ﾔｰｺﾝ干芋､特産物の生産､ﾊﾟﾝ､菓子類の製造</t>
  </si>
  <si>
    <t>100円～700円</t>
  </si>
  <si>
    <t>野菜(ﾎｳﾚﾝｿｳ､ﾁﾝｹﾞﾝ菜､小松菜)</t>
  </si>
  <si>
    <t>冬(ﾎｳﾚﾝｿｳ･ﾁﾝｹﾞﾝ菜･小松菜)  夏(ｷｭｳﾘ･ﾅｽ･ﾄﾏﾄ等)  何事もこれからですので量などは不明です｡</t>
  </si>
  <si>
    <t>焼菓子(こころやｸｯｷｰ)の製造･販売</t>
  </si>
  <si>
    <t>1個より｡但し納品(お届け)は20個以上から｡</t>
  </si>
  <si>
    <t>3枚入100円 6枚入200円</t>
  </si>
  <si>
    <t>・こころやのクッキーはイギリス人講師のアナマリー先生の指導のもとに作られた“南イングランド風クッキー”です。国産バターを使用し、牛乳と卵は不使用、それぞれの味がきちんとする自慢のクッキーです。そして、出来立てをお客様に食べていただきたいとの思いから、作り置きはせず、出来立てをパックしております。_x000D_
・納品の2週間前までにご注文下さい｡</t>
  </si>
  <si>
    <t>菓子製造(揚げせんべい)</t>
  </si>
  <si>
    <t>160個</t>
  </si>
  <si>
    <t>1週間程度(時期による)</t>
  </si>
  <si>
    <t>100円/40g  180円/90g  200円/100g  300円/170g</t>
  </si>
  <si>
    <t>適宣</t>
  </si>
  <si>
    <t>時節による</t>
  </si>
  <si>
    <t>お問い合わせ下さい｡</t>
  </si>
  <si>
    <t>弁当(行事用､会議用等) ｵｰﾄﾞﾌﾞﾙ(祝膳､法要膳等)</t>
  </si>
  <si>
    <t>持帰り(弁当3ヶ､ｵｰﾄﾞﾌﾞﾙ等1ヶ)  配達(概ね10個以上)</t>
  </si>
  <si>
    <t>弁当(400円～/個)  祝膳(1500円程度/個)  ｵｰﾄﾞﾌﾞﾙ(2000円/個)</t>
  </si>
  <si>
    <t>3日以上前の注文をお願いします｡受注が重なり受注可能量を超えた場合はお断りさせて頂く場合もあります｡</t>
  </si>
  <si>
    <t>農生産(じゃがいも､いちご他)_x000D_
お弁当､ﾊﾟﾝ</t>
  </si>
  <si>
    <t>要相談_x000D_
手作り弁当 30個/日(要相談)_x000D_
ﾊﾟﾝ 合計\20,000/日(要相談)</t>
  </si>
  <si>
    <t>要相談_x000D_
弁当 5個から(場所により要相談)_x000D_
ﾊﾟﾝ 合計\3,000/日から(場所により要相談)</t>
  </si>
  <si>
    <t>要相談_x000D_
弁当 納品日の3日前にご注文いただければと思います｡_x000D_
ﾊﾟﾝ 注文数にもよりますが､納品日の1週間前までにご注文をお願いしたいです｡</t>
  </si>
  <si>
    <t>要相談_x000D_
手作り弁当 \500(税込)_x000D_
ﾊﾟﾝ各種 \100～\800(税込)</t>
  </si>
  <si>
    <t>指定場所納品は要相談_x000D_
手作り弁当:その名の通り､一つ一つ手作りで､使用する野菜の一部も自分たちで栽培した物を使用しています｡_x000D_
ﾊﾟﾝ:添加物は使用せず､一つ一つ丁寧に作ったﾊﾟﾝです｡種類も豊富｡</t>
  </si>
  <si>
    <t>第34N074号</t>
  </si>
  <si>
    <t>伊達の燻製(電子ｽﾓｰｸ機を使用したｿﾌﾄな燻製品･原料は県産魚貝類3種)</t>
  </si>
  <si>
    <t>700切程度</t>
  </si>
  <si>
    <t>少量でも対応可</t>
  </si>
  <si>
    <t>場合によっては翌日</t>
  </si>
  <si>
    <t>銀鮭(450円/切)  ﾒｶﾞｼﾞｷ(500円/切)  ﾎﾀﾃ(350円/個)</t>
  </si>
  <si>
    <t>前もってご連絡(できれば1週間)があれば助かります｡</t>
  </si>
  <si>
    <t>菓子製造･販売_x000D_
常温商品(ｸｯｷｰ各種･ﾊﾟｳﾝﾄﾞｹｰｷ各種･ﾌﾞﾗｳﾆｰ･ｽｺｰﾝ･ﾌｨﾅﾝｼｪ等)  冷蔵商品(生ﾁｮｺｹｰｷ･ﾁｰｽﾞｹｰｷ･ｶﾞﾄｰｼｮｺﾗ等)</t>
  </si>
  <si>
    <t>60個～70個</t>
  </si>
  <si>
    <t>計10個</t>
  </si>
  <si>
    <t>約1週間(早めのご注文を頂けると助かります!!)_x000D_
※要相談</t>
  </si>
  <si>
    <t>270円よりどり4つで1000円または350円よりどり3つで1000円  他､ご予算に合わせて対応いたします｡詳細はお問合せ下さい!  ※5000円以上のご注文で仙台市内の配達無</t>
  </si>
  <si>
    <t>製菓衛生士がいる!見て･食べて･笑顔ほころぶ｢ほっこりおやつ｣がｺﾝｾﾌﾟﾄの素材にこだわる焼菓子屋さんです｡北海道四つ葉ﾊﾞﾀｰやﾌﾗﾝｽ産小麦を使ったおしゃれな味が大好評☆_x000D_
ご予算に合わせたｷﾞﾌﾄの準備も可能ですのでお気軽にご連絡ください♪</t>
  </si>
  <si>
    <t>給食材料</t>
  </si>
  <si>
    <t>農作業(栽培､販売)</t>
  </si>
  <si>
    <t>お弁当業務(通常時､毎週金曜日､豆腐ﾊﾝﾊﾞｰｸﾞ弁当､週替わり弁当宅配(3個より承ります)､会議､集まり等のお弁当提供､定休日以外事前予約で曜日に関係なく提供可能)</t>
  </si>
  <si>
    <t>500食</t>
  </si>
  <si>
    <t>3個</t>
  </si>
  <si>
    <t>翌日配達</t>
  </si>
  <si>
    <t>豆腐ﾊﾝﾊﾞｰｸﾞ弁当500円  週替わり弁当500円  会議､ｲﾍﾞﾝﾄ等についてはご要望により自由に対応可</t>
  </si>
  <si>
    <t>毎週金曜日のお弁当の日は古川地区のみ､前日まで注文会議､ｲﾍﾞﾝﾄ等の弁当提供は要相談とさせて頂きます｡</t>
  </si>
  <si>
    <t>とうふ､油揚げ､ﾄﾞｰﾅﾂ､豆乳業務用</t>
  </si>
  <si>
    <t>いくらでも対応可</t>
  </si>
  <si>
    <t>15Kg単位</t>
  </si>
  <si>
    <t>豆乳業務用(330円/L)(税別)</t>
  </si>
  <si>
    <t>576斤(食ﾊﾟﾝ)</t>
  </si>
  <si>
    <t>30斤(食ﾊﾟﾝ)から</t>
  </si>
  <si>
    <t>1週間以上</t>
  </si>
  <si>
    <t>食ﾊﾟﾝ1斤180円､ｸﾘｰﾑﾊﾟﾝ･ﾋﾟｰﾅﾂﾊﾟﾝ･ﾁｮｺﾊﾟﾝ100円  ﾒﾛﾝﾊﾟﾝ120円</t>
  </si>
  <si>
    <t>パン製造</t>
  </si>
  <si>
    <t>250袋前後</t>
  </si>
  <si>
    <t>50袋</t>
  </si>
  <si>
    <t>1週間</t>
  </si>
  <si>
    <t>丸ﾊﾟﾝ（米粉ﾊﾟﾝ）１袋（5個入）270円</t>
  </si>
  <si>
    <t>ご注文は１週間前迄となります</t>
  </si>
  <si>
    <t>ｼﾞｬﾑ製造(瓶詰め)</t>
  </si>
  <si>
    <t>1,000個</t>
  </si>
  <si>
    <t>30個程度</t>
  </si>
  <si>
    <t>1日</t>
  </si>
  <si>
    <t>300円～500円/個</t>
  </si>
  <si>
    <t>ｼﾞｬﾑの種類も多く､ﾌﾟﾚｾﾞﾝﾄ用等もある｡納品一週間前までには連絡を頂きたい｡</t>
  </si>
  <si>
    <t>米粉(大郷町産) 【300g】､【1Kg徳用ｻｲｽﾞ】</t>
  </si>
  <si>
    <t>【300g】15袋/日 【1Kg】15袋/日</t>
  </si>
  <si>
    <t>【300g】15袋 【1Kg】15袋</t>
  </si>
  <si>
    <t>発注後14営業日以内</t>
  </si>
  <si>
    <t>【300g】250円 【1Kg】700円</t>
  </si>
  <si>
    <t>宮城県大郷町産の減農薬米を使用し､自社で精米から製粉まで一貫して製造しています｡ﾋﾞﾀﾐﾝB1やE､たんぱく質も含まれており栄養価も豊富な商品です｡ｽｲｰﾂから料理まで幅広くご利用いただけます｡</t>
  </si>
  <si>
    <t>乾燥こんにゃく</t>
  </si>
  <si>
    <t>100袋(1袋10ｺ入り)</t>
  </si>
  <si>
    <t>5袋</t>
  </si>
  <si>
    <t>500円/袋</t>
  </si>
  <si>
    <t>納品の1週間前までにご連絡ください｡</t>
  </si>
  <si>
    <t>500円から</t>
  </si>
  <si>
    <t>弁当作成</t>
  </si>
  <si>
    <t>ﾊﾟﾝ､菓子製造_x000D_
ﾊﾟﾝ 菓子類</t>
  </si>
  <si>
    <t>ﾊﾟﾝ 100個 焼き菓子 1,000個_x000D_
お問合せ下さい</t>
  </si>
  <si>
    <t>50個_x000D_
お問合せ下さい</t>
  </si>
  <si>
    <t>2週間_x000D_
1ヶ月</t>
  </si>
  <si>
    <t>菓子ﾊﾟﾝ150円～ 食ﾊﾟﾝ1斤380円_x000D_
焼き菓子90円～ ﾏｶﾛﾝ10個ｾｯﾄ1,500円_x000D_
ﾊﾟﾝ\150～ 焼き菓子\100～</t>
  </si>
  <si>
    <t xml:space="preserve">	ほっこりしたくなる商品づくりをしております｡_x000D_
｢愛子の庭｣をﾃｰﾏにCAT MAM TEA PARTYｼﾘｰｽﾞの焼き菓子が中心の可愛らしいお菓子です｡</t>
  </si>
  <si>
    <t>40～50個</t>
  </si>
  <si>
    <t>豚ﾊﾞﾗ焼肉弁当400円､若鶏からあげ弁当500円､とんかつ弁当550円</t>
  </si>
  <si>
    <t>ﾊﾟﾝ･菓子製造</t>
  </si>
  <si>
    <t>食ﾊﾟﾝ50斤  ﾊﾞﾀｰﾛｰﾙ500ヶ</t>
  </si>
  <si>
    <t>食ﾊﾟﾝ350円  ｸｯｷｰ200円</t>
  </si>
  <si>
    <t>土日祝日は休業</t>
  </si>
  <si>
    <t>草花､野菜の苗</t>
  </si>
  <si>
    <t>未定</t>
  </si>
  <si>
    <t>不特定</t>
  </si>
  <si>
    <t>固定不可</t>
  </si>
  <si>
    <t>変動相場</t>
  </si>
  <si>
    <t>事前に予約を入れてください</t>
  </si>
  <si>
    <t>弁当製造</t>
  </si>
  <si>
    <t>特注弁当(100個/日)  通常弁当(60個/日)</t>
  </si>
  <si>
    <t>特注(10個以上)  通常(1個以上)</t>
  </si>
  <si>
    <t>特注(1週間)  通常(2日)</t>
  </si>
  <si>
    <t>特注(500～1000円(要相談))  通常(350～500円)</t>
  </si>
  <si>
    <t>土日､祝祭日はお休みさせて頂きます｡</t>
  </si>
  <si>
    <t>ｶﾚｰ弁当の販売</t>
  </si>
  <si>
    <t>ｶﾚｰ弁当(木･金曜日のみ)</t>
  </si>
  <si>
    <t>ｶﾚｰ弁当(30食)</t>
  </si>
  <si>
    <t>ｶﾚｰ弁当(1週間前)</t>
  </si>
  <si>
    <t>ｶﾚｰ弁当(500円/個)</t>
  </si>
  <si>
    <t>これまで注文を頂く機会がなかったのではっきり決めていません｡ｶﾚｰ弁当の配達は無料でした｡</t>
  </si>
  <si>
    <t>惣菜製造(移動販売)ｲﾍﾞﾝﾄ出店可 _x000D_
乾燥野菜の製造(千切大根､その他野菜等)_x000D_
みその製造(自家消費)</t>
  </si>
  <si>
    <t>200～350円</t>
  </si>
  <si>
    <t>お弁当_x000D_
豆腐､油揚げ</t>
  </si>
  <si>
    <t>100個_x000D_
要相談</t>
  </si>
  <si>
    <t>要相談_x000D_
要相談</t>
  </si>
  <si>
    <t>400円～_x000D_
豆腐200円～250円_x000D_
油揚げ150円</t>
  </si>
  <si>
    <t>01K009</t>
  </si>
  <si>
    <t>野菜販売</t>
  </si>
  <si>
    <t>お弁当製造_x000D_
ｸｯｷｰ･ｹｰｷ製造_x000D_
ﾄﾞﾚｯｼﾝｸﾞ製造</t>
  </si>
  <si>
    <t>150～200個_x000D_
ｹｰｷ10ﾎｰﾙまで(7～10日前までにご連絡下さい)  ｸｯｷｰ200袋_x000D_
80本</t>
  </si>
  <si>
    <t>配達希望の場合は距離数に応じて5KM圏内､5000円以上_x000D_
ｹｰｷ1ﾎｰﾙ(10ｶｯﾄ)  ｸｯｷｰ18袋_x000D_
40本</t>
  </si>
  <si>
    <t>3日(日祝除く)_x000D_
ご注文の数量によって異なります_x000D_
1週間</t>
  </si>
  <si>
    <t>400円～(100円刻) 予算に応じて1000円弁当(税別)_x000D_
ｹｰｷ(120～160円(税別)/1ｶｯﾄ)  ｹｰｷ(1220～1550円(税別)/1ﾎｰﾙ) ｸｯｷｰ(200～350円(税別)/1袋)_x000D_
360円/本(税別)  1050円/3本ｾｯﾄ(税別)</t>
  </si>
  <si>
    <t>ｿｰｽ類製造業の営業許可保有(H30.7.6確認)_x000D_
配達可能です(別途送料がかかります)_x000D_
配送可能です(別途送料がかかります)</t>
  </si>
  <si>
    <t>乾燥野菜(ねぎ､玉ねぎ､ｽﾘﾑﾈｷﾞ､にんじん等)_x000D_
ﾄﾞﾗｲﾌﾙｰﾂ(みかん､りんご､かき､梨､ﾒﾛﾝ等</t>
  </si>
  <si>
    <t>旬の野菜を使用しているため発注時点でほっとたいむまで問い合わせ下さい｡</t>
  </si>
  <si>
    <t>10日位</t>
  </si>
  <si>
    <t>100円～200円</t>
  </si>
  <si>
    <t>無添加､国内産を使用</t>
  </si>
  <si>
    <t>手作りｸｯｷｰ(ﾊｰﾌﾞ､ごま､ﾁｮｺﾐﾝﾄ､ｶﾚﾝｽﾞｺｺｱ､紅茶､塩､胡椒､さくら)､ﾊﾟｳﾝﾄﾞｹｰｷ(ﾎｰﾙ･ｶｯﾄ)､いちごｼﾞｬﾑｻﾝﾄﾞｸｯｷｰ､ﾊｰﾄのﾁｮｺﾌﾞﾗｳﾆｰ､手づくりいちごｼﾞｬﾑ､ｱｯﾌﾟﾙﾊﾟｲ(ﾎｰﾙ大､ﾎｰﾙ小､ｶｯﾄ)､ﾁｮｺｸｸﾞﾛﾌ(ﾎｰﾙ､ｶｯﾄ)</t>
  </si>
  <si>
    <t>HPを参照ください</t>
  </si>
  <si>
    <t>手作りｸｯｷｰ(270円)､ﾊﾟｳﾝﾄﾞｹｰｷ(ﾎｰﾙ1600円､ｶｯﾄ160円)､いちごｼﾞｬﾑｻﾝﾄﾞｸｯｷｰ160円､ﾊｰﾄのﾁｮｺﾌﾞﾗｳﾆｰ(160円)､手づくりいちごｼﾞｬﾑ(750円)､ｱｯﾌﾟﾙﾊﾟｲ(ﾎｰﾙ大1300円､ﾎｰﾙ小1000円､ｶｯﾄ160円)ﾁｮｺｸｸﾞﾛﾌ(ﾎｰﾙ3000円､ｶｯﾄ250円)</t>
  </si>
  <si>
    <t>ﾚﾄﾙﾄｶﾚｰ製造</t>
  </si>
  <si>
    <t>200個</t>
  </si>
  <si>
    <t>納品の1週間前までの注文で対応量納品可能</t>
  </si>
  <si>
    <t>宅配弁当､さんさんﾊﾟｯｸ(お惣菜のｾｯﾄ)</t>
  </si>
  <si>
    <t>要予約(数日から一週間前には相談下さい)</t>
  </si>
  <si>
    <t>ﾍﾙｼｰ弁当510円(税抜)から_x000D_
腎臓病ﾊﾟｯｸおかず(698円～)_x000D_
糖尿病ﾊﾟｯｸおかず(598円～)</t>
  </si>
  <si>
    <t>ｲﾍﾞﾝﾄの企画､ﾊﾟｰﾃｨ用のお惣菜など一般の方からのご相談にも対応可｡_x000D_
連絡先070-5090-0133 8:00～20:00 ｾﾝﾀｰ長 濱野</t>
  </si>
  <si>
    <t>ｸｯｷｰ(3枚入り)500個､ﾊﾟｳﾝﾄﾞｹｰｷ300個､ｼﾌｫﾝｹｰｷ(ﾎｰﾙ)50個､(小ｶｯﾌﾟ)100個､ﾁｰｽﾞｹｰｷ･ｶﾞﾄｰｼｮｺﾗ(1ｶｯﾄ)各150個</t>
  </si>
  <si>
    <t>ｸｯｷｰ･ﾊﾟｳﾝﾄﾞｹｰｷ･ﾁｰｽﾞｹｰｷ･ｶﾞﾄｰｼｮｺﾗ各10個～､ｼﾌｫﾝｹｰｷ6個～</t>
  </si>
  <si>
    <t>通常1週間程度ではありますがご相談ください｡</t>
  </si>
  <si>
    <t>ｸｯｷｰ(3枚入り)13種類 各130円､ﾊﾟｳﾝﾄﾞｹｰｷ(1ｶｯﾄ)10種類 各180円～200円､ｼﾌｫﾝｹｰｷ(ﾎｰﾙ)650円(小ｶｯﾌﾟ)300円､ﾁｰｽﾞｹｰｷ･ｶﾞﾄｰｼｮｺﾗ(1ｶｯﾄ)250円(ﾎｰﾙ)1000円</t>
  </si>
  <si>
    <t>ｶﾌｪに併設された厨房で製造しています｡単品はもちろん､組み合わせたｷﾞﾌﾄも対応いたします｡区役所や保育園､子供会等のｲﾍﾞﾝﾄへのﾌﾟﾁｷﾞﾌﾄにもご利用いただくことも多く､ﾗｯﾋﾟﾝｸﾞや内容もご相談に応じて対応しています｡</t>
  </si>
  <si>
    <t>おにぎり､軽食おにぎりｾｯﾄ等の販売</t>
  </si>
  <si>
    <t>200個/週</t>
  </si>
  <si>
    <t>おにぎり単品100～130円</t>
  </si>
  <si>
    <t>玉ねぎ､にんにく､白菜､大根 等の季節の野菜_x000D_
さくらんぼ</t>
  </si>
  <si>
    <t>出来高によるためお問い合わせください｡_x000D_
出来高によるためお問い合わせください｡</t>
  </si>
  <si>
    <t>生育具合によるため､お問い合わせ下さい｡_x000D_
生育具合によるため､お問い合わせ下さい｡</t>
  </si>
  <si>
    <t>市場価格参考｡詳しくはお問い合わせください｡_x000D_
市場価格参考｡詳しくはお問い合わせください｡</t>
  </si>
  <si>
    <t>発送の場合は別途発送料金がかかりますのでお問い合わせ下さい。_x000D_
発送の場合は別途発送料金がかかりますのでお問い合わせ下さい。</t>
  </si>
  <si>
    <t>菓子(ﾌﾟﾘﾝ､ｼﾌｫﾝｹｰｷ)</t>
  </si>
  <si>
    <t>ﾌﾟﾘﾝ200～350円､ｼﾌｫﾝ150円</t>
  </si>
  <si>
    <t>大判焼き たこ焼き_x000D_
菓子製造販売(ｸｯｷｰ)</t>
  </si>
  <si>
    <t>100個程度まで_x000D_
100袋</t>
  </si>
  <si>
    <t>30個から 配達可能_x000D_
30袋より</t>
  </si>
  <si>
    <t>一週間_x000D_
1週間</t>
  </si>
  <si>
    <t>あんこ､ｸﾘｰﾑ､抹茶､ﾁｮｺ､ｺｺｱ 各100円(税込み) 冷たい大判焼き(いちごﾐﾙｸ､小倉ﾐﾙｸ 各120円(税込み) あずき抹茶､ﾋﾟｻﾞ味 各120円(税込み)  たこ焼(8個) 300円(税込み)_x000D_
150円～</t>
  </si>
  <si>
    <t>お弁当の製造販売_x000D_
	ぴぁぶらんのﾊﾟﾝや菓子の製造販売｡_x000D_
	まどか農園の生産野菜の販売｡</t>
  </si>
  <si>
    <t>120食_x000D_
ﾊﾟﾝ100袋くらい､ｸｯｷｰ(適宜)､ｹｰｷ(適宜)_x000D_
適宜</t>
  </si>
  <si>
    <t>5食～100食_x000D_
3個入りで～100袋､ｹｰｷ(要相談)､贈答用ｸｯｷｰ詰合せ(要相談)_x000D_
要相談 ※配達は5,000円以上で承ります｡</t>
  </si>
  <si>
    <t xml:space="preserve">最終決定個数は納期の3営業日前｡_x000D_
ﾊﾟﾝ､ｹｰｷ､ｸｯｷｰ等の最終決定個数5営業日前｡_x000D_
</t>
  </si>
  <si>
    <t>500円から承ります｡(税別)_x000D_
ﾊﾟﾝ3個入1袋150円(税別)_x000D_
お問合せください｡</t>
  </si>
  <si>
    <t>うどん･中華麺_x000D_
ｵﾘｼﾞﾅﾙのﾄﾞﾘｯﾌﾟﾊﾞｯｸﾞｺｰﾋｰ</t>
  </si>
  <si>
    <t>お問合せください_x000D_
お問合せください</t>
  </si>
  <si>
    <t>受注･打合せ後作成になります｡納期目安:1週間_x000D_
受注･打合せ後作成になります｡納期目安:1週間</t>
  </si>
  <si>
    <t>お好みの配合でも作成しております｡ぜひご利用ください｡_x000D_
ﾊﾟｯｹｰｼﾞ印刷から､完全ｵﾘｼﾞﾅﾙでﾄﾞﾘｯﾌﾟﾊﾞｯｸﾞｺｰﾋｰを作成します(要ﾃﾞｰﾀ入稿)｡記念品や贈答品にご活用下さい｡</t>
  </si>
  <si>
    <t>きくらげ東北 生きくらげ 100g_x000D_
ﾄﾞﾗｲﾌﾙｰﾂ 無添加 30g</t>
  </si>
  <si>
    <t>10袋_x000D_
10袋</t>
  </si>
  <si>
    <t>受注後作成になります｡納期目安:3～5日_x000D_
受注後作成になります｡納期目安:1週間</t>
  </si>
  <si>
    <t>1袋(100g) 440円(税込)_x000D_
1袋(30g) 440円(税込)</t>
  </si>
  <si>
    <t>肉厚で大きい生のきくらげです｡栄養素満点で他にない食感をお楽しみください｡_x000D_
【注文】前日9時まで_x000D_
【配達】10袋以上で無料配達_x000D_
無添加で果物本来の甘みを凝縮した商品です｡_x000D_
【種類】りんご･ﾊﾟｲﾝ･ﾚﾓﾝ･ｵﾚﾝｼﾞ･ｷｳｨ_x000D_
【配達】10袋以上で無料配達</t>
  </si>
  <si>
    <t>丼､弁当､総菜</t>
  </si>
  <si>
    <t>お問合せください｡</t>
  </si>
  <si>
    <t>日曜を除く毎日(GW･お盆･年末年始ほか休み有り)</t>
  </si>
  <si>
    <t>丼/450円～､弁当/500円～､ｺﾛｯｹ/60円､串ｶﾂ/150円ほか</t>
  </si>
  <si>
    <t>ご注文頂いてからの手作りです｡豊富なﾒﾆｭｰも自慢です｡</t>
  </si>
  <si>
    <t>野菜_x000D_
ｸｯｷｰ_x000D_
ﾊﾟﾝ</t>
  </si>
  <si>
    <t>要相談_x000D_
要相談_x000D_
要相談</t>
  </si>
  <si>
    <t>130円_x000D_
100円～300円_x000D_
100円～130円</t>
  </si>
  <si>
    <t>①菓子類(焼き菓子) ②加工食品(ﾖｰｸﾞﾙﾄｼｭｶﾞｰ､ﾄﾞﾚｯｼﾝｸﾞ､ﾄﾞﾗｲﾌﾙｰﾂ) ③ｺｰﾋｰ(ｺｰﾋｰ豆､ﾄﾞﾘｯﾌﾟﾊﾟｯｸ)</t>
  </si>
  <si>
    <t>①通常在庫数50個～200個程度 ②通常在庫数50個～200個程度 ③通常在庫数50個～100個程度</t>
  </si>
  <si>
    <t>各種20個から承ります｡</t>
  </si>
  <si>
    <t>7営業日(大量注文の場合別途設定)</t>
  </si>
  <si>
    <t>①180円～300円税込 ②280円～580円税込 ③150円～1,000円税込</t>
  </si>
  <si>
    <t>菓子類:ｼﾝﾌﾟﾙな材料でていねいに作っております｡ｺｽﾊﾟも意識しています｡ 加工食品:ｶﾗﾀﾞにやさしいをｺﾝｾﾌﾟﾄに体に良い商品を提供しております｡ ｺｰﾋｰ:ｶﾌｪで提供しているｵﾘｼﾞﾅﾙﾌﾞﾚﾝﾄﾞです</t>
  </si>
  <si>
    <t>加工品､珍味</t>
  </si>
  <si>
    <t>ﾔｰｺﾝ茶</t>
  </si>
  <si>
    <t>20袋/日</t>
  </si>
  <si>
    <t>1袋から承ります｡(送料着払い)でお願いします｡</t>
  </si>
  <si>
    <t>ご注文は平日(10時～16時まで)にお願い致します｡</t>
  </si>
  <si>
    <t>ﾔｰｺﾝ茶 1ﾊﾟｯｸ5g入り×10ﾊﾟｯｸ入 550円(税込)_x000D_
菊芋入ﾔｰｺﾝ茶 1ﾊﾟｯｸ6g入り×10ﾊﾟｯｸ入 650円(税込)</t>
  </si>
  <si>
    <t>地元産無農薬にて栽培しています｡</t>
  </si>
  <si>
    <t>自家焙煎ｺｰﾋｰ豆</t>
  </si>
  <si>
    <t>品物により対応可能数が変わります｡詳しくはお問い合わせください｡</t>
  </si>
  <si>
    <t>品物に寄り納期がかわります｡詳しくはお問い合わせください｡</t>
  </si>
  <si>
    <t>ﾄﾞﾘｯﾌﾟﾊﾟｯｸ150円､豆粉650円</t>
  </si>
  <si>
    <t>ｽﾄﾚｰﾄのｺｰﾋｰです｡味わいと香りも良く｡ﾊﾟｯｹｰｼﾞもかわいく､ｷﾞﾌﾄにもﾋﾟｯﾀﾘです｡</t>
  </si>
  <si>
    <t>ｼﾞｬﾑ･ﾊﾟﾝ</t>
  </si>
  <si>
    <t>ｼﾞｬﾑ 10個/週</t>
  </si>
  <si>
    <t>ｼﾞｬﾑ1個 ﾊﾟﾝ2個</t>
  </si>
  <si>
    <t>ｼﾞｬﾑ10個以上の注文は1週間前にお願いします｡ ﾊﾟﾝは予約販売となります</t>
  </si>
  <si>
    <t>ｼﾞｬﾑ(200g)1,000円 動物型食ﾊﾟﾝ400円 総菜ﾊﾟﾝ250円</t>
  </si>
  <si>
    <t>ｼﾞｬﾑは地元産の季節の果実を使った無添加のものです｡ﾊﾟﾝは､ﾈｺ･ｸﾏ形のかわいいﾐﾙｸ･全粒粉の食ﾊﾟﾝとｺｼｮｳのたっぷり効いた辛くてｲﾝﾊﾟｸﾄ抜群の食ﾊﾟﾝです｡ぜひご賞味ください!</t>
  </si>
  <si>
    <t>3日前までに注文</t>
  </si>
  <si>
    <t>ﾘｻｲｸﾙ石けん製造</t>
  </si>
  <si>
    <t>ﾘｻｲｸﾙ石けん300円/袋(1Kg)</t>
  </si>
  <si>
    <t>注文から1週間程頂いておりますが､注文数によって1週間を超えてしまう場合があります｡</t>
  </si>
  <si>
    <t>さをり織り製品</t>
  </si>
  <si>
    <t>幅40㎝､長さ5Mの布地</t>
  </si>
  <si>
    <t>1枚より</t>
  </si>
  <si>
    <t>小銭入れ/500円､ﾊﾞｯｸﾞ/2500～3800円､ﾎﾟｰﾁ/500～1500円､ﾏｸﾞﾈｯﾄ/75円､ﾎﾟｹｯﾄﾃｨｯｼｭ入れ/500円､ｺｰｽﾀｰ/100円｡</t>
  </si>
  <si>
    <t>てぬぐい</t>
  </si>
  <si>
    <t>200円</t>
  </si>
  <si>
    <t>青森ﾋﾊﾞﾌﾞﾛｯｸを使用した入浴雑貨(ﾘﾋﾞﾝｸﾞや下駄箱でも可)(内容量 100g )</t>
  </si>
  <si>
    <t>50個/1週間 (※要相談の上､在庫がある場合は100個/1週間)</t>
  </si>
  <si>
    <t>110円</t>
  </si>
  <si>
    <t>お風呂や居住スペースにヒバの香りが広がります。</t>
  </si>
  <si>
    <t>刺し子布巾他手芸品､さをり織各種手芸品､他手芸品</t>
  </si>
  <si>
    <t>受注量と在庫のﾊﾞﾗﾝｽによります</t>
  </si>
  <si>
    <t>刺し子布巾(200円/枚)､さをり織ｽﾄｰﾙ(糸の重量等による)､飾り刺し子布巾(300円/枚) ､その他手芸品(100円より)</t>
  </si>
  <si>
    <t>即納できない場合があります｡お問い合わせ下さい｡</t>
  </si>
  <si>
    <t>木工製品(小物)､雑貨</t>
  </si>
  <si>
    <t>商品によって在庫等異なりますので､その都度ご相談頂きたいです｡</t>
  </si>
  <si>
    <t>ﾍﾟｰﾊﾟｰｳｴｲﾄ/200円_x000D_
指人形/500円_x000D_
家型ﾏｸﾞﾈｯﾄ/200円(3個)</t>
  </si>
  <si>
    <t>各種手芸品</t>
  </si>
  <si>
    <t>刺し子ふきん280円､ｺｰｽﾀｰ250円 他</t>
  </si>
  <si>
    <t>一針一針丁寧に心をこめて製作しております｡商品は､HPにもございますので､是非ご覧下さい｡</t>
  </si>
  <si>
    <t>手工芸品作成･販売_x000D_
一筆箋</t>
  </si>
  <si>
    <t>ご注文の品､数量､時期によって異なります｡_x000D_
お問い合わせください</t>
  </si>
  <si>
    <t>1個_x000D_
お問い合わせください</t>
  </si>
  <si>
    <t>ご注文の品､数量､時期によって異なります｡_x000D_
1週間から数量によって変動</t>
  </si>
  <si>
    <t>あみぐるみ350円～/ｱｸﾘﾙﾀﾜｼ350円～/ｶｰﾄﾞｹｰｽ300円/くるみﾎﾞﾀﾝ(布製)300円､(ｸﾛｽｽﾃｯﾁ)600円～/ぽち袋150円/ﾎﾟｽﾄｶｰﾄﾞ150円/一筆箋100円_x000D_
150円/個(9枚入り)</t>
  </si>
  <si>
    <t>･まずはお電話でご希望の商品､個数､納期等おしらせください｡_x000D_
可愛らしい動物や季節の植物をﾓﾁｰﾌに水彩絵の具で描いたﾃﾞｻﾞｲﾝや､当事業所のｵﾘｼﾞﾅﾙｷｬﾗｸﾀｰの写真を用いたﾃﾞｻﾞｲﾝなど多数ご用意しております｡使用するｼｰﾝに合わせてお選びいただけます｡</t>
  </si>
  <si>
    <t>さをり製品(ﾎﾟｰﾁ､ﾒｶﾞﾈｹｰｽ､ﾍﾟﾝｹｰｽ)_x000D_
刺し子布巾_x000D_
陶芸製品</t>
  </si>
  <si>
    <t xml:space="preserve">在庫によるが2～5個/週_x000D_
3枚程度_x000D_
</t>
  </si>
  <si>
    <t>5個(金額による) 相談に応じます_x000D_
10枚より(状況により対応可)_x000D_
1個</t>
  </si>
  <si>
    <t>注文から一ヶ月で納品可能(在庫による)_x000D_
2週間程度(在庫による)_x000D_
7日(在庫による)</t>
  </si>
  <si>
    <t>ﾎﾟｰﾁ(大)3000円  (中)1500円  (小)600円  _x000D_
ﾒｶﾞﾈｹｰｽ1000円_x000D_
一重縫い500円  二重縫い800円_x000D_
200～500円/個</t>
  </si>
  <si>
    <t xml:space="preserve">ﾊﾞｯｸﾞ等ｵｰﾀﾞｰﾒｲﾄﾞも受注しています｡納品の一ヶ月前までにご連絡下さい｡_x000D_
納品の二週間くらい前までにご連絡下さい｡30枚までは対応可能｡大量納品は不可｡_x000D_
</t>
  </si>
  <si>
    <t>作業品(ｽﾄﾗｯﾌﾟ､ﾏｸﾞﾈｯﾄ(羊毛品)､ﾒﾓｸﾘｯﾌﾟ､布ﾎﾞｰﾙ､手ぬぐい等)</t>
  </si>
  <si>
    <t>1個(月5個程度)</t>
  </si>
  <si>
    <t>5個より</t>
  </si>
  <si>
    <t>約1ヵ月</t>
  </si>
  <si>
    <t>ｽﾄﾗｯﾌﾟ(300円)  ﾏｸﾞﾈｯﾄ(200円)  ﾒﾓｸﾘｯﾌﾟ(100円)  布ﾎﾞｰﾙ(200円)  手ぬぐい(300円)</t>
  </si>
  <si>
    <t>小物雑貨(手作りﾋﾞｰｽﾞ製品等)</t>
  </si>
  <si>
    <t>50～800円</t>
  </si>
  <si>
    <t>利用者さんが1つ1つ手作りしておりますので､生産量なども日々異なります｡納期や受注数についてはご相談下さい｡納品方法については近隣であれば対応できる場合もあります｡それ以外の地域はご相談下さい｡</t>
  </si>
  <si>
    <t>手芸品製造</t>
  </si>
  <si>
    <t>縫製品､手芸品の制作</t>
  </si>
  <si>
    <t>10個(枚)程度(ご相談ください)</t>
  </si>
  <si>
    <t>1個(枚)</t>
  </si>
  <si>
    <t>刺しゅうふきん500円 ﾃｨｯｼｭｹｰｽ200円 ﾀｵﾙふく(手拭ﾀｵﾙ)750円 ﾌｪﾙﾄ製品800円 ｽﾄﾗｯﾌﾟ300円 ﾏｸﾞﾈｯﾄ 150円 200円 ｸﾗﾌﾄかご250円 ﾐｻﾝｶﾞ100円 等</t>
  </si>
  <si>
    <t>製品の納品につきましては手作り製品の為､在庫状況等確認､生産状況確認の上､時期をお知らせさせて頂きます｡早めにご相談頂ければ幸いです(製品により異なりますが2週間～1か月位までに相談下さい)</t>
  </si>
  <si>
    <t>葦製品(よしず､屑かご､葦ﾍﾟﾝｾｯﾄ)</t>
  </si>
  <si>
    <t>10～20個</t>
  </si>
  <si>
    <t>1個から承ります</t>
  </si>
  <si>
    <t>ご注文は納品日の1週間前までにお願いします</t>
  </si>
  <si>
    <t>よしず(1,500円～)､屑かご(500円～)､葦ﾍﾟﾝｾｯﾄ(墨･はがき付)300円</t>
  </si>
  <si>
    <t>北上川の自然の葦を1本1本丁寧に磨き､製品作りをしています｡</t>
  </si>
  <si>
    <t>ﾎﾟﾁ袋製造(5枚入)､ﾍﾟﾝ立て､卓上ｶﾚﾝﾀﾞｰ､壁掛けｶﾚﾝﾀﾞｰ</t>
  </si>
  <si>
    <t>ﾍﾟﾝ立て5個､ﾎﾟﾁ袋(5枚入)30袋､卓上ｶﾚﾝﾀﾞｰ 7個､壁掛けｶﾚﾝﾀﾞｰ 7個</t>
  </si>
  <si>
    <t>ﾎﾟﾁ袋､ﾍﾟﾝ立て(200円)､卓上ｶﾚﾝﾀﾞｰ(300円)､壁掛けｶﾚﾝﾀﾞｰ(200円)</t>
  </si>
  <si>
    <t>さをり織製品(ｺｰｽﾀｰ､しおり､名札ｽﾄﾗｯﾌﾟ､ﾃｰﾌﾞﾙｾﾝﾀｰ)</t>
  </si>
  <si>
    <t>10枚</t>
  </si>
  <si>
    <t>3週間</t>
  </si>
  <si>
    <t>ｺｰｽﾀｰ200円/枚  しおり100枚/枚  名札ｽﾄﾗｯﾌﾟ400円/個</t>
  </si>
  <si>
    <t>木酢液､手芸品､張子面</t>
  </si>
  <si>
    <t>木酢液(900ml)500円</t>
  </si>
  <si>
    <t>当事業所は支援度の高い､重い障害をお持ちの方々が利用されている生活介護事業所ですので､授産製品の制作には力点をおいておりません｡利用者の方々が携わった作業製品はﾊﾞｻﾞｰ等で販売をしている程度です｡多少量産が可能な製品をあげさせて頂ければ木酢液となります｡下記の項目にあります､県HPの掲載可否につきましても､積極的な可ではなく､それを拒む事はありませんので可としました｡</t>
  </si>
  <si>
    <t>Tｼｬﾂﾌﾟﾘﾝﾄ･ﾏｸﾞｶｯﾌﾟ･ﾀｵﾙﾌﾟﾘﾝﾄ､ｽﾃｯｶｰ･ﾗﾍﾞﾙ印刷､貼り付け</t>
  </si>
  <si>
    <t>受注状況により異なりますので､お問い合わせください</t>
  </si>
  <si>
    <t>Tｼｬﾂ､ﾊﾟｰｶｰ 各1着</t>
  </si>
  <si>
    <t>最短即日</t>
  </si>
  <si>
    <t>Tｼｬﾂ1枚\1,000～  ﾊﾟｰｶｰ1着\2,000～</t>
  </si>
  <si>
    <t>自分だけのｵﾘｼﾞﾅﾙTｼｬﾂが作れます</t>
  </si>
  <si>
    <t>花束､ｱﾚﾝｼﾞﾒﾝﾄ､ｽﾀﾝﾄﾞ花の作成､装飾_x000D_
各種花苗､鉢物､またそれらを利用したよせ植え､花壇の植え込み</t>
  </si>
  <si>
    <t>何個でも(要相談)_x000D_
何個でも(要相談)</t>
  </si>
  <si>
    <t>5000円以上_x000D_
5000円以上より</t>
  </si>
  <si>
    <t>3日_x000D_
3日</t>
  </si>
  <si>
    <t>花束･ｱﾚﾝｼﾞﾒﾝﾄ 3000円より  ｽﾀﾝﾄﾞ1段 15000円より_x000D_
ﾊﾟﾝｼﾞｰ､ﾋﾞｵﾗ等花苗(60円より/鉢)  ﾐﾆﾊﾞﾗ等季節の鉢物(300円より/鉢)</t>
  </si>
  <si>
    <t xml:space="preserve">当施設で栽培してます朝摘みの新鮮なﾊﾞﾗ､ｶﾞｰﾍﾞﾗをふんだんに使用した商品です｡お客様のご予算に応じてお作りできますので､ぜひご連絡ください｡_x000D_
</t>
  </si>
  <si>
    <t>ｽｲｰﾂｽﾄﾗｯﾌﾟ</t>
  </si>
  <si>
    <t>10個より</t>
  </si>
  <si>
    <t>ｽﾄﾗｯﾌﾟ(小)(ﾄﾞｰﾅﾂ､ﾏｶﾛﾝ)300円より  ｽﾄﾗｯﾌﾟ(大)(ﾄﾞｰﾅﾂ､ﾏｶﾛﾝ､ﾎｯﾄｹｰｷ等)400円</t>
  </si>
  <si>
    <t>色･柄の指定については対応出来かねますのでご了承下さい｡</t>
  </si>
  <si>
    <t>ﾌﾞﾛｯｸｷｬﾝﾄﾞﾙ製作</t>
  </si>
  <si>
    <t>10個程度</t>
  </si>
  <si>
    <t>400円</t>
  </si>
  <si>
    <t>ﾊﾞｻﾞｰ地区祭り物品販売､EMせっけん販売</t>
  </si>
  <si>
    <t>缶ﾊﾞｯｼﾞ(小･大)</t>
  </si>
  <si>
    <t>小･大ともに1,000個</t>
  </si>
  <si>
    <t>1つ～</t>
  </si>
  <si>
    <t>3～5日(量により要相談)</t>
  </si>
  <si>
    <t>ﾊﾞｯｼﾞ小…150円_x000D_
ﾊﾞｯｼﾞ大…100円</t>
  </si>
  <si>
    <t>手工芸品</t>
  </si>
  <si>
    <t>さをり織り製品､裂き織り製品､竹鈴(750円)､貯金箱(500円)､きらきらｼｬﾎﾞﾝ玉(150円)､組紐ｽﾄﾗｯﾌﾟ(200円)､手作り封筒(12枚50円)</t>
  </si>
  <si>
    <t>杜の都のｹﾔｷの精ｽﾄﾗｯﾌﾟ_x000D_
･ﾉｰﾏﾙver_x000D_
･七夕ver_x000D_
･光のﾍﾟｰｼﾞｪﾝﾄver_x000D_
･春ver</t>
  </si>
  <si>
    <t>500円</t>
  </si>
  <si>
    <t>仙台の四季やイベントをイメージしたケヤキの妖精のストラップです。</t>
  </si>
  <si>
    <t>ｱｸﾘﾙたわし</t>
  </si>
  <si>
    <t>･洗剤を使わず食器洗いやｷｯﾁﾝｼﾝｸ､浴槽などの水回り全般､車のﾀﾞｯｼｭﾎﾞｰﾄﾞやﾊﾟｿｺﾝ､ﾃﾚﾋﾞの埃取りなど様々なｼｰﾝで活躍するｴｺたわしです｡</t>
  </si>
  <si>
    <t>さをり製品(ﾌﾞｯｸｶﾊﾞｰ､小銭入れ､ｶｰﾄﾞ入れ)_x000D_
GEZELLIG(ﾍｾﾞﾘﾋ)ｶﾒﾗｽﾄﾗｯﾌﾟ_x000D_
GEZELLIG(ﾍｾﾞﾘﾋ)ﾈｯｸｽﾄﾗｯﾌﾟ</t>
  </si>
  <si>
    <t>10個_x000D_
要相談_x000D_
要相談</t>
  </si>
  <si>
    <t>10個_x000D_
1個より(送料別途)_x000D_
1個より(送料別途)</t>
  </si>
  <si>
    <t>10日～1ヵ月(受注量による)_x000D_
商品在庫により異なりますので､ご相談ください｡_x000D_
商品在庫により異なりますので､ご相談ください｡</t>
  </si>
  <si>
    <t>ﾌﾞｯｸｶﾊﾞｰ1000円  ｶｰﾄﾞ入れ1100円  小銭入れ 1100円_x000D_
4,500円_x000D_
2,800円</t>
  </si>
  <si>
    <t xml:space="preserve">数量により1ヵ月前の発注をお願いいたします｡_x000D_
_x000D_
</t>
  </si>
  <si>
    <t>手芸品(髪留め､ｽﾄﾗｯﾌﾟ等)</t>
  </si>
  <si>
    <t>髪留め100円､ｽﾄﾗｯﾌﾟ200円､ｷｬﾝﾄﾞﾙ300円､ｺｰｽﾀｰ100円～</t>
  </si>
  <si>
    <t>ﾆｭｰｸﾘｰﾝ｢ふくぞうくん｣(万能ふきん)</t>
  </si>
  <si>
    <t>200枚(要相談)</t>
  </si>
  <si>
    <t>30枚</t>
  </si>
  <si>
    <t>3日(要相談)</t>
  </si>
  <si>
    <t>330円/枚</t>
  </si>
  <si>
    <t>毛足が長く､汚れ落ちが抜群な万能ふきんです｡色はﾎﾜｲﾄ､ｲｴﾛｰ､ｸﾞﾘｰﾝ､ﾌﾞﾙｰ､ﾋﾟﾝｸの5色からお選びいただけます｡</t>
  </si>
  <si>
    <t>ｸﾗﾌﾄ作品作成</t>
  </si>
  <si>
    <t>\100～\1500</t>
  </si>
  <si>
    <t>さをり､さき織り｡陶器｡</t>
  </si>
  <si>
    <t>さをり製品(600～2500円)  陶器(100～1000円)</t>
  </si>
  <si>
    <t>木工製品_x000D_
さをり織り_x000D_
刺し子のふきん_x000D_
手芸品_x000D_
革製品_x000D_
七宝焼き</t>
  </si>
  <si>
    <t>お問い合わせください_x000D_
お問い合わせください_x000D_
お問い合わせください_x000D_
お問い合わせください_x000D_
お問い合わせください_x000D_
お問い合わせください</t>
  </si>
  <si>
    <t>木工ｸﾘｯﾌﾟ100円～_x000D_
さをり織り製品(ｽﾄｰﾙ､ﾊﾞｯｸ)1,000円～_x000D_
刺し子の花ふきん400円_x000D_
むすび丸ﾏｸﾞﾈｯﾄ100円､干支ﾏｸﾞﾈｯﾄ100円_x000D_
革ｺｰｽﾀｰ300円～_x000D_
七宝焼き製品1,000円～</t>
  </si>
  <si>
    <t xml:space="preserve">富谷市にお住いの障がいをお持ちの方が通所し、自分のペースで丁寧に製品を作っております。手作りのため、ひとつひとつの色合いや形、表情(木工製品)に違いがあり同じものはありません。ぜひお気に入りの１品を見つけてください。_x000D_
_x000D_
_x000D_
_x000D_
_x000D_
</t>
  </si>
  <si>
    <t>tam tam dot×てぬぐい</t>
  </si>
  <si>
    <t>100～200枚</t>
  </si>
  <si>
    <t>1枚1000円</t>
  </si>
  <si>
    <t>木工製品制作(ｷｰﾎﾙﾀﾞｰ･ｽﾄﾗｯﾌﾟ他)</t>
  </si>
  <si>
    <t>100個程度(ｷｰﾎﾙﾀﾞｰ)</t>
  </si>
  <si>
    <t>個人で購入の場合1個から､大量注文については要相談</t>
  </si>
  <si>
    <t>1～2週間(時期や数量による)</t>
  </si>
  <si>
    <t>ｷｰﾎﾙﾀﾞｰ･ｽﾄﾗｯﾌﾟ(400円) 仕入れとなる場合は相談に応じる</t>
  </si>
  <si>
    <t>早めの依頼をお願いしたい｡</t>
  </si>
  <si>
    <t>･苗(花苗) ･ﾌﾟﾗﾝﾀｰ(ﾘｰｽ･販売)</t>
  </si>
  <si>
    <t>造花(ｱﾒﾘｶﾝﾌﾗﾜｰ)</t>
  </si>
  <si>
    <t>花の種類や量による｡早いもので注文から3日､ﾌﾞｰｹ､かご盛り等は2週間～1ヵ月</t>
  </si>
  <si>
    <t>ﾊﾞﾗ1輪350円～  _x000D_
百合1輪350円～_x000D_
ﾌﾞｰｹ5,000円～_x000D_
祝い花､仏花ｱﾚﾝｼﾞ3,000円～(大きさ､内容等による､応相談)</t>
  </si>
  <si>
    <t>針金と合成樹脂液で一から手作りする造花です｡ｽﾃﾝﾄﾞｸﾞﾗｽのような不思議な透明感と壊れにくいという特性を持ったｱﾒﾘｶﾝﾌﾗﾜｰはﾌﾟﾚｾﾞﾝﾄやｲﾝﾃﾘｱに最適です｡細かく手間のかかる作業の為､納期はまちまちです｡ご相談下さい｡</t>
  </si>
  <si>
    <t>合板を使った黒板､ｺｰｽﾀｰ､鍋敷き</t>
  </si>
  <si>
    <t>合板黒板(復興住宅移転地の木材利用)は1個からでも可</t>
  </si>
  <si>
    <t>10日程度(1ヵ月20個程度生産可能)</t>
  </si>
  <si>
    <t>黒板(1000円/個)  ｺｰｽﾀｰ(250円/個)  鍋敷き(500円/個)</t>
  </si>
  <si>
    <t>陶芸製品</t>
  </si>
  <si>
    <t>要相談(種類､在庫の有無などにより異なります)</t>
  </si>
  <si>
    <t>手に取った方の心が和むような作品作りを目指しています。</t>
  </si>
  <si>
    <t>羊毛ﾌｪﾙﾄ製品･紙すき製品･ｱｲﾛﾝﾋﾞｰｽﾞ製品･ﾋﾞｰｽﾞｱｸｾｻﾘｰ製品･ﾊﾞｽﾎﾞﾑ製品</t>
  </si>
  <si>
    <t>授産品は作ってはいますが､勾当台公園でのふれあい製品ﾌｪｱ､施設での行事等で販売を行っています｡利用者が大量生産する事は難しいですが､受託があると利用者の作業意欲の向上につながります｡応相談ですが､よろしくお願いします｡</t>
  </si>
  <si>
    <t>さをり織り</t>
  </si>
  <si>
    <t>装身具(ｱｸｾｻﾘｰ)</t>
  </si>
  <si>
    <t>お問合せ下さい</t>
  </si>
  <si>
    <t>1ヶ月</t>
  </si>
  <si>
    <t>ﾋﾟｱｽ\3000～</t>
  </si>
  <si>
    <t>ﾚｼﾞﾝを使用しすっきりとしたﾃﾞｻﾞｲﾝが好評です｡ﾃｰﾏによってｶﾗｰﾘﾝｸﾞや形状などに対応ができます｡</t>
  </si>
  <si>
    <t>ｷｬﾝﾄﾞﾙ､組紐､ぽち袋､はし置等</t>
  </si>
  <si>
    <t>利用者が高齢のため作品作りも創作活動の中で取り組んでおり作品も展示販売等で若干販売する程度である</t>
  </si>
  <si>
    <t>陶芸体験､焼成</t>
  </si>
  <si>
    <t>陶芸教室)1回につき10人～20人 焼成)20個以上</t>
  </si>
  <si>
    <t>陶芸教室)10個～ 焼成)20個～</t>
  </si>
  <si>
    <t>陶芸教室)1,000円(材料費込)_x000D_
焼成)     640円</t>
  </si>
  <si>
    <t>手芸品(花ふきん(台ふきん))､木工品(一斗缶ちりとり､ﾍﾟﾝ立て)_x000D_
さをり製品</t>
  </si>
  <si>
    <t>花ふきん10枚  一斗缶ちりとり5個  ﾍﾟﾝ立て20個_x000D_
お問い合わせください</t>
  </si>
  <si>
    <t>花ふきん30枚  一斗缶ちりとり10個  ﾍﾟﾝ立て50個_x000D_
お問い合わせください</t>
  </si>
  <si>
    <t>花ふきん30日  一斗缶ちりとり10日 ﾍﾟﾝ立て10日_x000D_
お問い合わせください</t>
  </si>
  <si>
    <t>花ふきん100円/枚  一斗缶ちりとり1000円/個 ﾍﾟﾝ立て150円/個_x000D_
さをり製品/①ｺｰｽﾀｰとしおりのｾｯﾄ200円③反物1ﾒｰﾄﾙ1500円</t>
  </si>
  <si>
    <t xml:space="preserve">これまで注文を頂く機会がなかったのではっきり決めていません｡ｶﾚｰ弁当の配達は無料でした｡_x000D_
</t>
  </si>
  <si>
    <t>紙ｸﾗﾌﾄ製品､ﾏｲ箸入れ</t>
  </si>
  <si>
    <t>かご_x000D_
ｺｰｽﾀｰ</t>
  </si>
  <si>
    <t>10個_x000D_
50枚</t>
  </si>
  <si>
    <t>3個_x000D_
10枚</t>
  </si>
  <si>
    <t>2週間_x000D_
100円</t>
  </si>
  <si>
    <t xml:space="preserve">200円から_x000D_
</t>
  </si>
  <si>
    <t>大きさ､色､形等はｵｰﾀﾞｰできますので注文時にご相談下さい｡_x000D_
ｶﾗﾌﾙなので夏の飲み物に最適です!</t>
  </si>
  <si>
    <t>和ﾊﾝｶﾁ(いちごものがたり(市松､紺))､注染てぬぐい(いちごものがたり(市松､紺))､地球村のﾊﾞｽﾎﾞﾑ(いちご､ﾘﾝｺﾞ､ﾎｯｷ貝､ｸﾛﾏﾂ､ﾂﾂｼﾞ､ﾂﾊﾞﾒ)､ｱｸﾘﾙたわし</t>
  </si>
  <si>
    <t>和ﾊﾝｶﾁ650円､注染てぬぐい1080円､地球村のﾊﾞｽﾎﾞﾑ320円､ｱｸﾘﾙたわし430円</t>
  </si>
  <si>
    <t>小物･布製品_x000D_
(ﾎﾟｰﾁ､ﾘﾎﾞﾝの髪ｺﾞﾑ､ﾌﾞｯｸｶﾊﾞｰ､ｺｰｽﾀｰ､ｺｰｽﾀｰｷｯﾄ､とんぼ玉ｽﾄﾗｯﾌﾟ､がま口財布</t>
  </si>
  <si>
    <t>10個～(商品によって在庫が異なるため､応相談)</t>
  </si>
  <si>
    <t>1個～</t>
  </si>
  <si>
    <t>商品によって在庫が異なるため､応相談</t>
  </si>
  <si>
    <t>ﾎﾟｰﾁ500円､ﾘﾎﾞﾝの髪ｺﾞﾑ300円､ﾌﾞｯｸｶﾊﾞｰ800円､ｺｰｽﾀｰ200円､ｺｰｽﾀｰｷｯﾄ100円､とんぼ玉ｽﾄﾗｯﾌﾟ500円､がま口財布1000円</t>
  </si>
  <si>
    <t>地域の方からいただいた古生地等をﾘﾒｲｸして､一つ一つ丁寧に手作りしています｡</t>
  </si>
  <si>
    <t>陶芸品</t>
  </si>
  <si>
    <t>在庫状況により､変動あるためお問い合わせください｡</t>
  </si>
  <si>
    <t>5～10個(詳細はお問い合わせください)</t>
  </si>
  <si>
    <t>1か月～3か月(在庫状況により早まる場合有)</t>
  </si>
  <si>
    <t>丸箸置き(216円) 型抜き箸置き単品(324円)_x000D_
型抜き箸置き2個ｾｯﾄ(540円) ﾍﾟﾝﾀﾞﾝﾄ(1,080円)_x000D_
ﾏｸﾞﾈｯﾄ(432円)ﾌﾞﾛｰﾁ(864円) 髪留め(864円)_x000D_
ｵｰﾅﾒﾝﾄ(378円) ohanaﾌﾞﾛｰﾁ､ohana髪留め(1,620円)_x000D_
ponponworks(ﾋﾟﾝﾊﾞｯｼﾞ2個ｾｯﾄ)(1,620円) ﾋﾟｱｽ(1,620円</t>
  </si>
  <si>
    <t>一つ一つ手作りで作っているため、色や形は様々です。手に取ってほっこりなごんでいただけるような商品づくりを目指しています。食器の対応もご相談可能です。</t>
  </si>
  <si>
    <t>さをり製品(ｺｲﾝｹｰｽ･ﾎﾟｰﾁ類､ﾌﾞﾛｰﾁ･ｽﾄﾗｯﾌﾟ類)</t>
  </si>
  <si>
    <t>ｺｲﾝｹｰｽ･200個､他は応相談</t>
  </si>
  <si>
    <t xml:space="preserve"> ｺｲﾝｹｰｽ･200個は2～3日､他は要相談</t>
  </si>
  <si>
    <t>ｺｲﾝｹｰｽ540円､ﾎﾟｰﾁ類680～2,430円､ﾌﾞﾛｰﾁ540円､ｽﾄﾗｯﾌﾟ(動物編)540円</t>
  </si>
  <si>
    <t>しっかりした仕上げの良さで好評です。</t>
  </si>
  <si>
    <t>ﾐﾆﾃｨｯｼｭｹｰｽ</t>
  </si>
  <si>
    <t>木工製品 ･ｶｯﾃｨﾝｸﾞﾎﾞｰﾄﾞ ･ｱﾆﾏﾙ型(ｼﾛｸﾏ･ﾍﾟﾝｷﾞﾝ･ｷﾘﾝ･ｿﾞｳ)やｷﾞﾀｰ型の箸置き/ﾏｸﾞﾈｯﾄ/ｷｰﾎﾙﾀﾞｰ</t>
  </si>
  <si>
    <t>3日程度</t>
  </si>
  <si>
    <t>箸置き:300円～ ｶｯﾃｨﾝｸﾞﾎﾞｰﾄﾞ1,500円～</t>
  </si>
  <si>
    <t>ひとつひとつ丁寧に、すべて手作りで仕上げています。_x000D_
カッティングボードは３種類の大きさがあり、ギター型やボトル型を取り揃えています。また、アニマル型・ギター型のキーホルダーやマグネットも、イベント販売時には大変ご好評いただいています。</t>
  </si>
  <si>
    <t>ﾘｰｽ等雑貨</t>
  </si>
  <si>
    <t>ｱｸｾｻﾘｰ(ﾋﾞｰｽﾞ製品､和柄製品､ﾈｯｸﾚｽ､眼鏡留め､ﾌﾞﾚｽﾚｯﾄ等)､ｱｸﾘﾙたわし､ｺｰｽﾀｰ(ｸﾗﾌﾄ紐)､ﾊﾟﾝの花(ﾏｸﾞﾈｯﾄ､置物) ﾊﾟﾝの花(花籠､花鉢､ﾏｸﾞﾈｯﾄ)_x000D_
点字用紙ﾘｻｲｸﾙ製品(ﾎﾟﾁ袋､封筒､一筆箋)</t>
  </si>
  <si>
    <t>お問い合わせください_x000D_
お問合せください｡</t>
  </si>
  <si>
    <t>ﾋﾞｰｽﾞ製品(ﾈｯｸﾚｽ1000円～各種)､和柄のﾈｯｸﾚｽ(700円～各種 ) その他 ｱｸﾘﾙたわし(110円～大きさ2種類) ﾊﾟﾝの花ﾏｸﾞﾈｯﾄ(野菜110円､花220円) ﾊﾟﾝの花置物1000円～_x000D_
ﾎﾟﾁ袋(3枚1ｾｯﾄ) 120円､封筒(3枚1ｾｯﾄ)150円､一筆箋(5枚1ｾｯﾄ)100円</t>
  </si>
  <si>
    <t>視覚に障害のある利用者が一つ一つ丁寧に製作しています｡_x000D_
ﾃﾞｻﾞｲﾝが豊富です｡(ﾊﾞﾗの花各種､音符､季節感のある花､動物)</t>
  </si>
  <si>
    <t>ﾌﾟﾗかご制作</t>
  </si>
  <si>
    <t>1,000～3,000円/個</t>
  </si>
  <si>
    <t>一つひとつ手作りでPPﾊﾞﾝﾄﾞのﾌﾟﾗかごを制作しております｡</t>
  </si>
  <si>
    <t>花き､苗等販売</t>
  </si>
  <si>
    <t>まゆ玉のｸﾗﾌﾄ製品の製造､販売など</t>
  </si>
  <si>
    <t>国産天然繭を加工した小物雑貨をレストラン（ぴぁてらす・レストランぴぁ）や_x000D_
イベントで販売しております。</t>
  </si>
  <si>
    <t>木工製品_x000D_
花台ﾍﾞﾝﾁ  (幅35㎝･高さ20㎝･奥行20㎝)_x000D_
巣箱(幅10㎝･高さ20㎝･奥行15㎝･円の直径4cm)_x000D_
松かさｵｰﾅﾒﾝﾄ_x000D_
Mｻｲｽﾞ(幅18㎝･高さ30㎝)_x000D_
Sｻｲｽﾞ(幅11㎝･高さ20㎝)</t>
  </si>
  <si>
    <t>要相談_x000D_
通常5個/月_x000D_
通常5個/月_x000D_
通常10個/月</t>
  </si>
  <si>
    <t>要相談_x000D_
1個から承ります｡_x000D_
1個から承ります｡_x000D_
3個から承ります｡</t>
  </si>
  <si>
    <t>要相談_x000D_
通常は5営業日_x000D_
通常は5営業日｡_x000D_
通常は5営業日｡</t>
  </si>
  <si>
    <t>鳥の巣箱1500円_x000D_
1,500円_x000D_
1,500円_x000D_
Mｻｲｽﾞ･3,000円_x000D_
Sｻｲｽﾞ･1,500円</t>
  </si>
  <si>
    <t>_x000D_
花台としてご使用できます。_x000D_
巣箱としてご使用できます。_x000D_
室内インテリアや小鳥の餌箱にご使用できます。</t>
  </si>
  <si>
    <t>装飾小物ｱｸｾｻﾘｰ(ぶどう蔓を編んだｽﾄﾗｯﾌﾟほか)</t>
  </si>
  <si>
    <t>希少品です｡</t>
  </si>
  <si>
    <t>結びはしおき</t>
  </si>
  <si>
    <t>100個/日</t>
  </si>
  <si>
    <t>在庫多数ですので即納可</t>
  </si>
  <si>
    <t>税込100円(2個入)</t>
  </si>
  <si>
    <t>日本伝統の和紙を用いた和柄のはしおき。表面はニスコーティングを施しています。数量・色・柄等ご相談いただければお好みのものご用意いたします。</t>
  </si>
  <si>
    <t>芝生栽培ｷｯﾄ</t>
  </si>
  <si>
    <t>350円</t>
  </si>
  <si>
    <t>缶ﾊﾞｯｼﾞ/ﾏﾙﾁｸﾛｽ</t>
  </si>
  <si>
    <t>①あぶらとり紙のパッケージは種類が様々あり、アーティストである利用者の作品をもちいています。　②缶バッチは、既存デザインに名入れを行い、記念品としてお作り出来ます。また、イメージをお伝えしていただければ、それに合わせたデザインで作成も致します。</t>
  </si>
  <si>
    <t>手芸品_x000D_
木工製品</t>
  </si>
  <si>
    <t>品物により対応可能数が変わります｡詳しくはお問い合わせください｡_x000D_
品物により対応可能数が変わります｡詳しくはお問い合わせください｡</t>
  </si>
  <si>
    <t>お問い合わせください｡_x000D_
お問い合わせください｡</t>
  </si>
  <si>
    <t>品物に寄り納期がかわります｡詳しくはお問い合わせください｡_x000D_
品物に寄り納期がかわります｡詳しくはお問い合わせください｡</t>
  </si>
  <si>
    <t>ししゅうﾎﾟｰﾁ 1500円  巾着 850円など_x000D_
寄木ﾌﾞﾛｰﾁ 680円､木のお箸(漆仕上げ)1500円 など</t>
  </si>
  <si>
    <t>日本の伝統工芸品を今の生活の中で使いやすく取り入れやすい様にデザインした一点ものの和雑貨、工芸品を製造販売しております。普段使いやプレゼントはもちろん、お土産にもぴったりの品々を多数ご用意しております。_x000D_
日本の伝統工芸品を今の生活の中で使いやすく取り入れやすい様にﾃﾞｻﾞｲﾝした一点ものの和雑貨､工芸品を製造販売しております｡普段使いやﾌﾟﾚｾﾞﾝﾄはもちろん､お土産にもぴったりの品々を多数ご用意しております｡</t>
  </si>
  <si>
    <t>･着物ﾘﾒｲｸ商品 ･つまみ細工</t>
  </si>
  <si>
    <t>お問合せ下さい｡</t>
  </si>
  <si>
    <t>世界に一つだけの商品を心を込めて手作りしています。</t>
  </si>
  <si>
    <t>･つまみ細工､水引細工､ﾋﾞｰｽﾞ細工による､以下の物｡装身具(ﾋﾟｱｽ､ｲﾔﾘﾝｸﾞ､ﾈｯｸﾚｽ､髪ｺﾞﾑ､髪飾り､簪､ﾌﾞﾛｰﾁ等)､各種記念品､季節商品(七夕･雀踊り関連商品､正月飾り､ひな祭りﾘｰｽ､ｸﾘｽﾏｽ用品等) ･ﾆｬﾝﾄﾞｩﾃｨ(ﾊﾟﾗｸﾞｱｲのﾚｰｽ編み)､ﾘﾝｸﾞﾜｰｸ､かぎ針編み製品､ぬいぐるみ､刺繍品､裁縫品(巾着･ﾊﾞｯｸﾞ等)､雑巾､ﾀｵﾙなど｡</t>
  </si>
  <si>
    <t>商品により異なりますので､お問い合わせください｡</t>
  </si>
  <si>
    <t>即日～数週間｡商品により異なるため､応相談｡お問い合わせください｡</t>
  </si>
  <si>
    <t>200円～1万円(目安) お問い合わせください｡</t>
  </si>
  <si>
    <t>年齢や使用場面に応じたアクセサリーや小物類、作成可能です。すべてハンドメイドの商品のため、ご希望に合わせて、一点物のオーダーメイドや、贈答品、少量から多量までの発注に対応しております。</t>
  </si>
  <si>
    <t>小物雑貨</t>
  </si>
  <si>
    <t>ﾓｻﾞｲｸｶﾞﾗｽﾀｲﾙ､刺し子ふきん､ﾏｽｸ､ﾏｽｸﾁｬｰﾑ､ﾏｽｸｹｰｽ等</t>
  </si>
  <si>
    <t>1つから可能</t>
  </si>
  <si>
    <t>200～600円(税込)</t>
  </si>
  <si>
    <t>ｽﾃﾝﾄﾞｸﾞﾗｽの廃材を利用した綺麗なﾓｻﾞｲｸｶﾞﾗｽ細工やﾏｽｸ関係についてはｶﾊﾞｰやﾁｬｰﾑまで制作しています｡</t>
  </si>
  <si>
    <t>小物雑貨(水引､鹿皮ｱｸｾｻﾘｰ､ﾎﾟｽﾄｶｰﾄﾞ､Tｼｬﾂ)</t>
  </si>
  <si>
    <t>ｱｸｾｻﾘｰ1600円?､ﾎﾟｽﾄｶｰﾄﾞ150円､Tｼｬﾂ2500円</t>
  </si>
  <si>
    <t>ｱｸｾｻﾘｰはﾃﾞｻﾞｲﾝ性と技術の高さがｳﾘです｡</t>
  </si>
  <si>
    <t>身の回り品､装身具､各種記念品_x000D_
ｱｸｾｻﾘｰ商品､布製品､刺し子､刺繍などの雑貨小物制作</t>
  </si>
  <si>
    <t>お問い合わせください｡_x000D_
刺し子や刺繍など1週間～2週間､ｱｸｾｻﾘｰ制作 5個/日</t>
  </si>
  <si>
    <t>お問い合わせください｡_x000D_
特にありません｡</t>
  </si>
  <si>
    <t>お問い合わせください｡_x000D_
5日～2週間</t>
  </si>
  <si>
    <t>お問い合わせください｡_x000D_
袋詰め2円/個(ﾃｰﾌﾟで封を閉じるまで)､三つ折り印刷物おり､封筒封入1円/個</t>
  </si>
  <si>
    <t>R3年5月からｻﾃﾗｲﾄ(作業所)開設予定とし､生産活動班､内職業班､施設外就労班と3本柱で活動しています｡_x000D_
ｻﾃﾗｲﾄを含め事業所が3事業所となりました｡単価や数量等はご相談下さい｡</t>
  </si>
  <si>
    <t>新聞ｴｺﾊﾞｯｸﾞ 手芸品(ｴﾌﾟﾛﾝ･ﾃｰﾌﾞﾙｸﾛｽ他)_x000D_
ﾆｯﾄ製品､ｴﾌﾟﾛﾝ､ﾃｰﾌﾞﾙｸﾛｽなど</t>
  </si>
  <si>
    <t>10個/週_x000D_
ｾｰﾀｰ･ｶｰﾃﾞｨｶﾞﾝ半年で1枚､ﾏﾌﾗｰ･帽子1枚/1か月､ｴﾌﾟﾛﾝ1枚/週 その他要相談</t>
  </si>
  <si>
    <t>お問い合わせください｡_x000D_
1個～</t>
  </si>
  <si>
    <t>お問い合わせください｡_x000D_
お問合せください</t>
  </si>
  <si>
    <t>2個ｾｯﾄ200円 _x000D_
お問合せください</t>
  </si>
  <si>
    <t>さをり製品(ﾃｨｯｼｭｹｰｽ)_x000D_
布製品(ﾃｨｯｼｭｹｰｽ)_x000D_
ﾋﾞｰｽﾞ製品(ﾏｽｸﾁｪｰﾝ)</t>
  </si>
  <si>
    <t>10個_x000D_
10個_x000D_
10個</t>
  </si>
  <si>
    <t>1個_x000D_
1個_x000D_
1個</t>
  </si>
  <si>
    <t>1週間_x000D_
1週間_x000D_
1週間</t>
  </si>
  <si>
    <t>300円_x000D_
100円_x000D_
300円</t>
  </si>
  <si>
    <t>一つひとつ心を込めて作製しております｡_x000D_
一つひとつ心を込めて作製しております｡_x000D_
一つひとつ心を込めて作製しております｡</t>
  </si>
  <si>
    <t>有機質肥料の販売</t>
  </si>
  <si>
    <t>生ｺﾞﾐ堆肥化商品</t>
  </si>
  <si>
    <t>20～30個</t>
  </si>
  <si>
    <t>即日(在庫状況による)｡個数が多い場合は､事前にお問い合わせください｡</t>
  </si>
  <si>
    <t>ぼかしⅠ型:350円(税込) ぼかしⅡ型:450円(税込) 堆肥化ｾｯﾄ:750円(税込)</t>
  </si>
  <si>
    <t>EM菌を使った土にも野菜･花にも嬉しい有機肥料｡生ごみの減量にもなり､環境に優しい肥料です｡</t>
  </si>
  <si>
    <t>ｺｰﾋｰﾌｨﾙﾀｰの製造と販売</t>
  </si>
  <si>
    <t>1000個在庫あり</t>
  </si>
  <si>
    <t>1個(2枚入)より販売可能</t>
  </si>
  <si>
    <t>即日(配達できれば)</t>
  </si>
  <si>
    <t>250円</t>
  </si>
  <si>
    <t>第40K002号</t>
  </si>
  <si>
    <t>剣道防具の販売､修理､和小物､ﾚｰｻﾞｰ加工品､機械刺繍製品</t>
  </si>
  <si>
    <t>1週間～(お問い合わせください)</t>
  </si>
  <si>
    <t>垂れﾈｰﾑ\2,500～ 道着･ﾊｶﾏ洗い\500～ お問い合わせ下さい</t>
  </si>
  <si>
    <t>･商品により価格に変動がありますので､ご注意ください｡ _x000D_
･全て手作りとなっております｡納期には余裕をもって注文をお願い致します｡</t>
  </si>
  <si>
    <t>ｳｴｽ商品の販売</t>
  </si>
  <si>
    <t>5日～  ※在庫がある場合には直ぐに対応出来る場合もあります｡</t>
  </si>
  <si>
    <t>1Kg 125円～</t>
  </si>
  <si>
    <t>様々な種類のｳｴｽを取り揃えております｡</t>
  </si>
  <si>
    <t>第61B014号</t>
  </si>
  <si>
    <t>介護用品販売</t>
  </si>
  <si>
    <t>石鹸販売</t>
  </si>
  <si>
    <t>手作り玄米ﾀﾞﾝﾍﾞﾙ</t>
  </si>
  <si>
    <t>2組納品可能</t>
  </si>
  <si>
    <t>1組より</t>
  </si>
  <si>
    <t>注文から1ヵ月で10組作成可能</t>
  </si>
  <si>
    <t>500円/1組</t>
  </si>
  <si>
    <t>手作り玄米ﾀﾞﾝﾍﾞﾙは両手に握り体操やｼﾞｮｷﾞﾝｸﾞ等の軽運動をする健康ｸﾞｯｽﾞです｡片手分で300gの食用1等玄米を詰めており､1組の単価は500円となっております｡使い込んでも緩まない形状がご好評頂いております｡お早目の注文でしたら色や柄のご相談に応じます｡</t>
  </si>
  <si>
    <t>無添加石けん(粉･固形)製造､ｺｰｽﾀｰ</t>
  </si>
  <si>
    <t>石けん50個(お問合せください)</t>
  </si>
  <si>
    <t>石けん6個(お問合せください)</t>
  </si>
  <si>
    <t>7日(お問合せください)</t>
  </si>
  <si>
    <t>点字新聞ﾘｻｲｸﾙ製品(ﾎﾟﾁ袋､封筒:2ﾀｲﾌﾟ､一筆箋)</t>
  </si>
  <si>
    <t>ﾎﾟﾁ袋(3枚1ｾｯﾄ) 120円､封筒(3枚1ｾｯﾄ)150円､_x000D_
一筆箋(6枚1ｾｯﾄ)100円､一筆箋･封筒ｾｯﾄ240円</t>
  </si>
  <si>
    <t>ﾃﾞｻﾞｲﾝ(手描きの原画)が豊富です｡(ﾊﾞﾗの花各種､音符､季節感のある花､動物)</t>
  </si>
  <si>
    <t>亘名家庭用ごみ袋卸販売</t>
  </si>
  <si>
    <t>市内近隣週5</t>
  </si>
  <si>
    <t>1箱(50ｾｯﾄ)より</t>
  </si>
  <si>
    <t>注文日翌日</t>
  </si>
  <si>
    <t>缶ﾊﾞｯｼﾞ(25mm､38mm､75mm､六角形)､ﾏｽｸ入り広告､花･野菜の苗､羊の貸し出し</t>
  </si>
  <si>
    <t>缶ﾊﾞｯｼﾞ(～2,000個)､ﾏｽｸ入り広告(～2,000個)､花･野菜の苗､羊の貸し出し(～5頭)､</t>
  </si>
  <si>
    <t>缶ﾊﾞｯｼﾞ(1個～)､ﾏｽｸ入り広告(1個～)､花･野菜の苗､羊の貸し出し(～2頭)</t>
  </si>
  <si>
    <t>約3週間｡急ぎの場合､ご相談に応じます｡</t>
  </si>
  <si>
    <t>缶ﾊﾞｯｼﾞ(100円～)､ﾏｽｸ入り広告(100円～)､花･野菜の苗(要相談)､羊の貸し出し(要相談)､5:ﾁﾗｼ印刷(枚数による)､ｲﾗｽﾄ作成(要相談)､軽微なﾃﾞｻﾞｲﾝ(要相談)､ｽﾃｯｶｰ作成(500円～)､印刷系のﾈｯﾄ入稿代行(要相談</t>
  </si>
  <si>
    <t>【犬用ｸｯｷｰ】おやつ自然派宣言 手づくり国産米粉ｸｯｷｰ きなこ</t>
  </si>
  <si>
    <t>20個/日</t>
  </si>
  <si>
    <t>即納可</t>
  </si>
  <si>
    <t>税込250円(50g入)/税込400円(80g入)</t>
  </si>
  <si>
    <t>新潟産コシヒカリ100%の米粉を用いた犬用クッキー。保存料等の添加物を使用しない手づくり自然派。カリッとした歯ごたえが人気です。</t>
  </si>
  <si>
    <t>次亜塩素酸水の委託販売</t>
  </si>
  <si>
    <t>施設近隣:配達､その他の地域:発送</t>
  </si>
  <si>
    <t>1個から承ります｡</t>
  </si>
  <si>
    <t>通常､ご注文から2～4日｡</t>
  </si>
  <si>
    <t>20L 8,800円､450mlｽﾌﾟﾚｰﾀｲﾌﾟ 1,650円</t>
  </si>
  <si>
    <t>除菌･消臭に大変優れた､人体に安心安全な次亜塩素酸水です｡噴霧器やﾐｽﾄｽﾌﾟﾚｰ等様々なﾗｲﾝﾅｯﾌﾟをご用意しております｡用途に合わせ是非ご利用ください｡</t>
  </si>
  <si>
    <t>①紐無し､男女兼用ｴﾌﾟﾛﾝ(ｸﾞﾚｰ･ﾀﾞｰｸｸﾞﾚｰ･ﾌﾞﾗｳﾝ)  ②水とり用ﾓｯﾌﾟ､網戸用ﾓｯﾌﾟ､ﾏｲｸﾛﾌｧｲﾊﾞｰ､伸長式</t>
  </si>
  <si>
    <t>①1,650円/着  ②1,760円/本</t>
  </si>
  <si>
    <t>･ｴﾌﾟﾛﾝは､男女兼用｡ﾊﾞﾘｽﾀの着替え用にいかがでしょうか｡  ･ﾓｯﾌﾟは､早春から夏に最適な黄緑色｡明るい気持ちになります｡</t>
  </si>
  <si>
    <t>はがきﾃﾞｻﾞｲﾝ作成(年賀状･暑中見舞い)</t>
  </si>
  <si>
    <t>1ﾃﾞｻﾞｲﾝ</t>
  </si>
  <si>
    <t>2週間(1ﾃﾞｻﾞｲﾝ)</t>
  </si>
  <si>
    <t>10円/枚+印刷代</t>
  </si>
  <si>
    <t>ﾊｶﾞｷ･名刺作成(紙ﾊﾟｯｸﾘｻｲｸﾙ品)</t>
  </si>
  <si>
    <t>ﾊｶﾞｷ100枚  名刺200枚(要相談)</t>
  </si>
  <si>
    <t>ﾊｶﾞｷ50枚  名刺100～枚</t>
  </si>
  <si>
    <t>ﾊｶﾞｷ100円/枚  名刺(片面)20円/枚(要相談)</t>
  </si>
  <si>
    <t>ﾊｶﾞｷは無地(郵便番号枠あり)でのお渡しとなります｡宛名や裏面への文書等の印刷は出来ませんのでご了承願います｡</t>
  </si>
  <si>
    <t>名刺･封筒印刷</t>
  </si>
  <si>
    <t>名刺･封筒印刷 各1000枚</t>
  </si>
  <si>
    <t>名刺･封筒印刷 各100枚</t>
  </si>
  <si>
    <t>名刺･封筒印刷 注文から3～7日</t>
  </si>
  <si>
    <t>名刺 15円/枚  封筒20円/枚</t>
  </si>
  <si>
    <t>納品の一週間前までに連絡下さい｡</t>
  </si>
  <si>
    <t>かみすき名刺作成</t>
  </si>
  <si>
    <t>300枚</t>
  </si>
  <si>
    <t>12円/枚</t>
  </si>
  <si>
    <t>納品の3週間前までに連絡下さい</t>
  </si>
  <si>
    <t>名入れﾀｵﾙ印刷</t>
  </si>
  <si>
    <t>50枚～</t>
  </si>
  <si>
    <t>200円/枚</t>
  </si>
  <si>
    <t>ﾁﾗｼやﾎﾟｽﾀｰ､名刺の印刷物のﾃﾞｻﾞｲﾝ･ﾎｰﾑﾍﾟｰｼﾞの作成､編集</t>
  </si>
  <si>
    <t>受注状況により異なりますので､お問い合わせください｡</t>
  </si>
  <si>
    <t>名刺100枚 ﾁﾗｼ1枚 ﾎﾟｽﾀｰ1枚 他 お問い合わせください</t>
  </si>
  <si>
    <t>名刺､ﾁﾗｼなどは注文から約2週間･ﾎｰﾑﾍﾟｰｼﾞはお問い合わせください</t>
  </si>
  <si>
    <t>名刺100枚 \1,100-(税込)  ﾁﾗｼ ﾃﾞｻﾞｲﾝ料込 \10,000～ ﾎﾟｽﾀｰ  ﾃﾞｻﾞｲﾝ料別 \800～ ﾎｰﾑﾍﾟｰｼﾞはお問い合わせください</t>
  </si>
  <si>
    <t>ｱﾋﾞﾘﾝﾋﾟｯｸ宮城大会5年連続金賞受賞  ﾎｰﾑﾍﾟｰｼﾞ部門全国大会銅賞受賞</t>
  </si>
  <si>
    <t>点字名刺作成_x000D_
ﾁﾗｼ等印刷</t>
  </si>
  <si>
    <t>2000枚_x000D_
10000枚程度(簡易な編集なら対応可)</t>
  </si>
  <si>
    <t>100枚_x000D_
100枚</t>
  </si>
  <si>
    <t>2日_x000D_
2～7日</t>
  </si>
  <si>
    <t xml:space="preserve">【特記事項欄に記入】_x000D_
</t>
  </si>
  <si>
    <t>･点字刻印 100枚/1,000円_x000D_
･名刺印刷 片面(白黒) 1,000円_x000D_
            両面(白黒) 2,000円_x000D_
                片面(ｶﾗｰ) 2,000円_x000D_
                両面(ｶﾗｰ) 3,000円_x000D_
･ﾊｶﾞｷ印刷 ﾓﾉｸﾛ 100枚/2,440円_x000D_
                    200枚/2,940円_x000D_
         ｶﾗｰ  100枚/5,220円_x000D_
               200枚/7,220円_x000D_
･白黒_x000D_
1～100枚…10円 101～1,000枚…8円 1,001枚～5,000枚…7円_x000D_
_x000D_
･ｶﾗｰ_x000D_
1～100枚…50円 101～300枚…45円 301～500枚…40円_x000D_
_x000D_
･製本_x000D_
くるみ製本(～25㍉厚､A5～A4)…1冊100円_x000D_
中綴じ(ﾎﾁｷｽ留め)…1冊50円_x000D_
資料･ﾎﾁｷｽ留め…1冊10円</t>
  </si>
  <si>
    <t>名刺作成</t>
  </si>
  <si>
    <t>約5000枚</t>
  </si>
  <si>
    <t>100枚(1箱)より</t>
  </si>
  <si>
    <t>1日(施設休園日を除く)</t>
  </si>
  <si>
    <t>白黒片面700円/100枚  ｶﾗｰ片面1200円/100枚  白黒両面1000円/100枚  ｶﾗｰ両面1500円/100枚  ※初回ﾃﾞｻﾞｲﾝ料 片面500円より 両面1000円より</t>
  </si>
  <si>
    <t>代金は現金払いか振込払いができます｡お振込みの場合､手数料はご負担願います｡</t>
  </si>
  <si>
    <t>印刷 ①大型ｶﾗｰ印刷･紙(ﾎﾟｽﾀｰ)､塩ﾋﾞ系ｼｰﾄ(看板)､ｵﾘｼﾞﾅﾙ車両  ②ｵﾘｼﾞﾅﾙの名刺､葉書､各種ﾁｹｯﾄ､ｶｰﾄﾞ等  ③写真集･記録集の本作り(ﾊｰﾄﾞｶﾊﾞｰ)､ｵﾘｼﾞﾅﾙｶﾚﾝﾀﾞｰ､ｶﾀﾛｸﾞ製作_x000D_
垂れ幕</t>
  </si>
  <si>
    <t xml:space="preserve">①可能 ②10～15件(ﾃﾞｻﾞｲﾝ別)③5冊(ﾃﾞｻﾞｲﾝ別)_x000D_
</t>
  </si>
  <si>
    <t xml:space="preserve">①可能 ②100枚 ③1冊より受注_x000D_
</t>
  </si>
  <si>
    <t>①可能②2～3日(ﾃﾞｻﾞｲﾝ別)③4～5日(ﾃﾞｻﾞｲﾝ別)_x000D_
1週間前後</t>
  </si>
  <si>
    <t>①可能②白黒片面508円 ｶﾗｰ片面972円③A4 23ﾍﾟｰｼﾞ 1冊2,300円_x000D_
1M×4Mの場合､普通紙で7000円前後､合成紙で10000円前後</t>
  </si>
  <si>
    <t>44B015</t>
  </si>
  <si>
    <t>名刺作成､ﾁﾗｼ(ｶﾗｰ､ﾓﾉｸﾛ各ｻｲｽﾞ)､ﾎﾟｽﾀｰ(ｶﾗｰ､ﾓﾉｸﾛ各ｻｲｽﾞ)､ﾀｵﾙ印刷､案内状､記念誌､広報誌､点字印刷､各種伝票_x000D_
冊子印刷</t>
  </si>
  <si>
    <t>受注状況により異なりますので､その都度納期をお伝えします｡_x000D_
お問い合わせください</t>
  </si>
  <si>
    <t>･ﾀｵﾙ120枚  ･名刺100枚  ･その他は別途ご相談となります｡_x000D_
お問い合わせください</t>
  </si>
  <si>
    <t>印刷物の内容や種類により異なる為､その都度お伝えします｡_x000D_
受注内容により異なりますので､お問い合わせください</t>
  </si>
  <si>
    <t>･印刷部の内容や種類により異なる為､その都度お伝えします｡ ･名刺片面(ﾓﾉｸﾛ)\1260(税込)､両面\1680(税込) ･点字名刺は初回版代\1260､1枚通し\10より_x000D_
印刷物内容(ｻｲｽﾞ､ﾍﾟｰｼﾞ等やﾓﾉｸﾛ､ｶﾗｰ)により異なりますので､お問い合わせください｡</t>
  </si>
  <si>
    <t>･印刷物の内容により納期等が変わってきますので､一度ご相談ください｡  ･他の印刷業者にはない､点字を入れる事ができます｡_x000D_
市の受注実績あり。</t>
  </si>
  <si>
    <t>名刺作成_x000D_
各種印刷(少ないﾛｯﾄ数の印刷物) (例)町内会便りや冊子など</t>
  </si>
  <si>
    <t xml:space="preserve">100枚×10ｹｰｽ_x000D_
</t>
  </si>
  <si>
    <t>1ｹｰｽより(100枚)_x000D_
200部数までが可能なﾛｯﾄ数量です｡</t>
  </si>
  <si>
    <t>1週間(校正有)_x000D_
できるだけ納期にお応えします｡</t>
  </si>
  <si>
    <t>100枚､片面､型押ﾏｰｸ付､ \1785(税込)_x000D_
要相談とさせて頂きます｡</t>
  </si>
  <si>
    <t>印刷物全般</t>
  </si>
  <si>
    <t>冊子物200頁 A4 20,000冊_x000D_
ﾊﾟﾝﾌﾚｯﾄ･ﾘｰﾌﾚｯﾄ A4 200,000冊</t>
  </si>
  <si>
    <t>A4ﾁﾗｼ 1,000枚_x000D_
伝票10冊</t>
  </si>
  <si>
    <t>ｶﾗｰﾁﾗｼA4 5,000枚 2日_x000D_
ﾎﾟｽﾀｰA2 1,000枚 2日</t>
  </si>
  <si>
    <t>A4ﾁﾗｼ両面ｶﾗｰ 1,000枚 25,000円～</t>
  </si>
  <si>
    <t>名刺印刷 最低50枚より(施設に来られる方は10枚より対応します)</t>
  </si>
  <si>
    <t>名刺印刷 注文から3～7日</t>
  </si>
  <si>
    <t>名刺 白黒片面10円/枚 ｶﾗｰ片面15円/枚 白黒両面15円/枚 ｶﾗｰ両面20円/枚</t>
  </si>
  <si>
    <t>各種印刷物</t>
  </si>
  <si>
    <t>点字名刺</t>
  </si>
  <si>
    <t>点字名刺 1800円/100枚</t>
  </si>
  <si>
    <t>10枚からのご注文を受け付けています｡</t>
  </si>
  <si>
    <t>2週間～3週間</t>
  </si>
  <si>
    <t>直打ち (名刺持ち込み:40円/枚､名刺作製+打ち込み:50円/枚)_x000D_
ﾀｯｸｼｰﾙ打ち(名刺持ち込み:60円/枚､名刺作製+ｼｰﾙ打ち込み:70円/枚)</t>
  </si>
  <si>
    <t>一枚一枚､手打ちで作成しております｡</t>
  </si>
  <si>
    <t>印刷(企画､ﾃﾞｻﾞｲﾝ製作､ﾌﾟﾘﾝﾄ､DM､名刺､大型ﾎﾟｽﾀｰ､ﾗﾐﾈｰﾄ､会社案内､ｶﾀﾛｸﾞ､各種製本､各種印刷など)</t>
  </si>
  <si>
    <t>印刷物ﾃﾞｻﾞｲﾝ</t>
  </si>
  <si>
    <t>アーティストである利用者の作品をデザインに使用し、印刷物を作成いたします</t>
  </si>
  <si>
    <t>名刺印刷</t>
  </si>
  <si>
    <t>施設近隣:配達､その他:郵送(送料お客様負担)</t>
  </si>
  <si>
    <t>10枚から承ります｡</t>
  </si>
  <si>
    <t>注文後1週間程度｡</t>
  </si>
  <si>
    <t>白黒(片面)100枚:1,000円､ｶﾗｰ(両面)100枚:1,800円</t>
  </si>
  <si>
    <t>少部数にも対応しております｡(10枚単位)_x000D_
ﾜﾝﾎﾟｲﾝﾄに型抜き加工しております｡詳しくはお問い合わせください</t>
  </si>
  <si>
    <t>ﾁﾗｼ印刷</t>
  </si>
  <si>
    <t>入居者募集ﾁﾗｼ等作成実績あります｡</t>
  </si>
  <si>
    <t>ｸﾘｰﾆﾝｸﾞ</t>
  </si>
  <si>
    <t>ｸﾘｰﾆﾝｸﾞ業(ﾗﾝﾄﾞﾘｰである為ﾀｵﾙや水洗いできる衣類のみ対応｡ﾄﾞﾗｲｸﾘｰﾆﾝｸﾞ不可)</t>
  </si>
  <si>
    <t>週2回程度</t>
  </si>
  <si>
    <t>お預かりから3日後の納品</t>
  </si>
  <si>
    <t>ﾌｪｲｽﾀｵﾙ1枚8円 ﾊﾞｽﾀｵﾙ1枚13円 衣類1ﾈｯﾄ580円 ※価格 応相談</t>
  </si>
  <si>
    <t>委託する3日前までに連絡をお願いします｡</t>
  </si>
  <si>
    <t>ｸﾘｰﾆﾝｸﾞ(ﾘﾈﾝ等)</t>
  </si>
  <si>
    <t>週1回</t>
  </si>
  <si>
    <t>ﾘﾈﾝ:10枚以上</t>
  </si>
  <si>
    <t>ｼｰﾂ(200円/枚) 包布(200円/枚) 枕(200円/個) 毛布(300円/枚) 掛布団(300円/枚) ﾀｵﾙｹｯﾄ(200円/枚) ﾍﾞｯﾄﾊﾟｯﾄ(200円/枚) 防水ｼｰﾂ(50円/枚)</t>
  </si>
  <si>
    <t>枕ｶﾊﾞｰ(40円/枚) ﾍﾞﾙｼﾞｪﾝﾇ(300円/枚)  ※納品の一週間前まで連絡して頂きたいと思います｡</t>
  </si>
  <si>
    <t>第50P001号</t>
  </si>
  <si>
    <t>ﾘｰｽ及びｸﾘｰﾆﾝｸﾞ(病院寝具､ﾕﾆﾌｫｰﾑ､ﾎﾃﾙﾘﾈﾝ､ﾀｵﾙ)､ｸﾘｰﾆﾝｸﾞ(私物)､販売(寝具､ﾕﾆﾌｫｰﾑ等)</t>
  </si>
  <si>
    <t>市内の病院(県立､国立可能)</t>
  </si>
  <si>
    <t>ご相談の上</t>
  </si>
  <si>
    <t>第44P018</t>
  </si>
  <si>
    <t>衣類のｸﾘｰﾆﾝｸﾞ･ﾘｰｽ､布団ｸﾘｰﾆﾝｸﾞ</t>
  </si>
  <si>
    <t>1着より</t>
  </si>
  <si>
    <t>白衣(\420/枚)</t>
  </si>
  <si>
    <t>ｸﾘｰﾆﾝｸﾞ取次所</t>
  </si>
  <si>
    <t>大物は20前後､小物は100前後</t>
  </si>
  <si>
    <t>1着～</t>
  </si>
  <si>
    <t>受取･お届け日･定休日を入れて7日以降｡早めは要相談｡</t>
  </si>
  <si>
    <t>ｼｰﾂ\300～､防寒着\500～､ﾊｯﾋﾟ\420～など｡応相談｡</t>
  </si>
  <si>
    <t>配達込みのお値段です。お気軽にご相談下さい。</t>
  </si>
  <si>
    <t>ｸﾘｰﾆﾝｸﾞ､ﾘﾈﾝｻﾌﾟﾗｲ</t>
  </si>
  <si>
    <t>ｼｰﾂ(6000枚)  ﾀｵﾙ(18000枚)</t>
  </si>
  <si>
    <t>Yｼｬﾂ(100円)  ｼﾞｬｹｯﾄ(300円)  ｽﾗｯｸｽ(200円)  毛布(300円～)  掛布団(1600円～)  こたつ布団(1600円～)</t>
  </si>
  <si>
    <t>･ﾘﾈﾝｻﾌﾟﾗｲ類の施設､事務所の発注は指定場所に納品可  ･作業の提供可能量は目安として記載しております｡特にﾎﾃﾙ､施設等のﾘﾈﾝｻﾌﾟﾗｲ等については施設までご相談下さい｡  ･ﾘﾈﾝｻﾌﾟﾗｲの納品及び回収については当施設の車両にてお受け取り､お届け致します｡</t>
  </si>
  <si>
    <t>洗濯</t>
  </si>
  <si>
    <t>公園清掃</t>
  </si>
  <si>
    <t>1～2回</t>
  </si>
  <si>
    <t>単発でも可</t>
  </si>
  <si>
    <t>除草･清掃400円/人</t>
  </si>
  <si>
    <t>見積もり作成に時間を頂きます</t>
  </si>
  <si>
    <t>除草､清掃等の役務提供</t>
  </si>
  <si>
    <t>500円/時</t>
  </si>
  <si>
    <t>5時間/日×3回/週 (派遣人数は相談に応じて)</t>
  </si>
  <si>
    <t>5時間/日</t>
  </si>
  <si>
    <t>時給100円/人</t>
  </si>
  <si>
    <t>除草やﾄｲﾚ清掃等の環境整備業務</t>
  </si>
  <si>
    <t>清掃(公園･ﾄｲﾚ･除草･施設)</t>
  </si>
  <si>
    <t>週3回</t>
  </si>
  <si>
    <t>1日2～3時間</t>
  </si>
  <si>
    <t>月～金曜日(内3日間)</t>
  </si>
  <si>
    <t>清掃(ｱﾊﾟｰﾄﾜﾝﾙｰﾑ:1室 8000円)  公園清掃(3000円)  除草(3000円)  施設清掃(3000円)  広さや状況により金額の変更あり</t>
  </si>
  <si>
    <t>使用の2週間前までに連絡下さい｡</t>
  </si>
  <si>
    <t>公園等の除草作業</t>
  </si>
  <si>
    <t>商業施設清掃</t>
  </si>
  <si>
    <t>除草作業､公園･ﾄｲﾚ清掃</t>
  </si>
  <si>
    <t>5,000㎡/日 除草･集草･積込</t>
  </si>
  <si>
    <t>除草 57円/㎡</t>
  </si>
  <si>
    <t>納品の10日まで連絡下さい｡除草も場合は1か月前まで連絡下さい｡干し柿は12月下旬～1月販売</t>
  </si>
  <si>
    <t>公園管理</t>
  </si>
  <si>
    <t>公共施設の清掃</t>
  </si>
  <si>
    <t>5,848,920円/1,984.23㎡･年(南部ｱｰﾁﾙ)</t>
  </si>
  <si>
    <t>公園､路地､墓地清掃</t>
  </si>
  <si>
    <t>500㎡(環境･ﾛｹｰｼｮﾝによる)</t>
  </si>
  <si>
    <t>700円/時間</t>
  </si>
  <si>
    <t>草刈作業</t>
  </si>
  <si>
    <t>作業内容や面積に応じて適宜見積もり算定します｡</t>
  </si>
  <si>
    <t>天候に左右される作業の為､希望日の2週間前迄にご連絡ください｡</t>
  </si>
  <si>
    <t>除草作業､公園等の清掃_x000D_
公園等の清掃</t>
  </si>
  <si>
    <t>黒川郡内にて天候の良い日に実施致します｡_x000D_
黒川郡内のみ｡天候による｡</t>
  </si>
  <si>
    <t>除草した草は持ち帰り致します｡詳しくはお問合せください｡_x000D_
除草した草は持ち帰り可能｡詳しくはお問合せください｡</t>
  </si>
  <si>
    <t>清掃作業</t>
  </si>
  <si>
    <t>市役所受注作業(市内公園ﾄｲﾚ清掃､花苗植栽)</t>
  </si>
  <si>
    <t>清掃､除草(団体からの相談に応じます｡)</t>
  </si>
  <si>
    <t>･清掃､除草はそれぞれ6名(利用者4名､職員2名)で行います｡除草では､手作業で行います｡_x000D_
･他の作業予定との兼ね合いがあるため､2～3週間前に連絡を頂けると幸いです｡</t>
  </si>
  <si>
    <t>草刈り作業</t>
  </si>
  <si>
    <t>公園清掃等</t>
  </si>
  <si>
    <t>建築物掃除､公園掃除､除草作業</t>
  </si>
  <si>
    <t>清掃活動</t>
  </si>
  <si>
    <t>寺院の清掃活動</t>
  </si>
  <si>
    <t>清掃作業(現場確認の上)</t>
  </si>
  <si>
    <t>ﾏﾝｼｮﾝ清掃､地域清掃</t>
  </si>
  <si>
    <t>敷地内清掃作業(ｺﾞﾐ拾い､草取り等)</t>
  </si>
  <si>
    <t>近隣のみ｡時期･面積による｡応相談｡</t>
  </si>
  <si>
    <t>応相談｡</t>
  </si>
  <si>
    <t>敷地形状により異なる｡応相談｡</t>
  </si>
  <si>
    <t>商業施設からの受託実績あります。諸々ご相談ください。</t>
  </si>
  <si>
    <t>公共施設の清掃作業</t>
  </si>
  <si>
    <t>週5日(日中)</t>
  </si>
  <si>
    <t>清掃内容や面積に応じて適宣見積もり､算定する｡</t>
  </si>
  <si>
    <t>除草作業</t>
  </si>
  <si>
    <t>現在､人員不足で受け付けられないが､後々受けていきたい｡広さで機械と手を使い分ける｡</t>
  </si>
  <si>
    <t>公園管理業務として､ごみ拾い､遊具やﾍﾞﾝﾁの清掃､除草､樹木の剪定､芝生管理｡</t>
  </si>
  <si>
    <t>町内が望ましい｡</t>
  </si>
  <si>
    <t>3.5時間/日(10:30～14:00)</t>
  </si>
  <si>
    <t>外部施設請負作業_x000D_
委託された事業所の庭等環境整備</t>
  </si>
  <si>
    <t>お問い合わせください_x000D_
お問い合わせください</t>
  </si>
  <si>
    <t>一般家庭､寺院等の除草作業､清掃作業等</t>
  </si>
  <si>
    <t>要相談&lt;10:00～16:30の時間帯で対応可(月～金)&gt;</t>
  </si>
  <si>
    <t>作業内容や面積に応じて適宜見積もり･算定します｡</t>
  </si>
  <si>
    <t>要相談(除草作業の場合､草処理､運搬費別途となります)</t>
  </si>
  <si>
    <t>電話等で連絡を頂いた後､1度見積もりの為､下見に行かせて頂きます｡そこで規模等から金額を算定しています｡</t>
  </si>
  <si>
    <t>軽作業(除草等)</t>
  </si>
  <si>
    <t>除草の場合､1日4時間､週5日(1回の注文は2時間から承ります)</t>
  </si>
  <si>
    <t>状況に応じて対応する</t>
  </si>
  <si>
    <t>除草作業の場合､利用者1名400円/H､窓掃除100円/㎡</t>
  </si>
  <si>
    <t>洗濯､清掃請負</t>
  </si>
  <si>
    <t>清掃作業･除草作業</t>
  </si>
  <si>
    <t>掃除､除草作業､農業</t>
  </si>
  <si>
    <t>現在も加工場内の清掃作業を受託しており､工場のHACCP認証に貢献していると委託先より評価をうけています｡</t>
  </si>
  <si>
    <t>健康管理ｾﾝﾀｰ清掃</t>
  </si>
  <si>
    <t>介護施設等の清掃や支援業務</t>
  </si>
  <si>
    <t>仙台市内(太白区中心)での作業に対応します｡要相談</t>
  </si>
  <si>
    <t>2～4時間の作業</t>
  </si>
  <si>
    <t xml:space="preserve">500円(時給/人) </t>
  </si>
  <si>
    <t>施設外清掃作業</t>
  </si>
  <si>
    <t>近隣事業所様の窓拭き､床拭き､ﾄｲﾚの清掃､備品の洗浄など</t>
  </si>
  <si>
    <t>月単位や週単位の清掃に取り組みます｡(作業時間:1時間～1時間半)</t>
  </si>
  <si>
    <t>清掃指定日の1週間前までに承ります｡(作業対応時間:午後1時30分～午後2時30分頃まで)</t>
  </si>
  <si>
    <t>要ご相談(就労従事者6～15名で対応いたします)</t>
  </si>
  <si>
    <t>継続した内容の清掃作業が可能です。</t>
  </si>
  <si>
    <t>除草･清掃作業</t>
  </si>
  <si>
    <t>作業内容に応じて4名～作業を行います｡詳しくはお問合せください｡</t>
  </si>
  <si>
    <t>一般家庭の草刈り､草取り</t>
  </si>
  <si>
    <t>場所･広さ･状況等を考慮して決定</t>
  </si>
  <si>
    <t>除草剪定作業</t>
  </si>
  <si>
    <t>除草はエンジン刈払機を用います。剪定は3～4m程度まで可。植木屋さんほどの腕はありませんが、その分お値打ちな価格で、親切丁寧な作業を提供します。</t>
  </si>
  <si>
    <t>介護施設などの清掃､施設管理</t>
  </si>
  <si>
    <t>5時間/日(10:00-15:00)</t>
  </si>
  <si>
    <t>作業員2名で1日4000円</t>
  </si>
  <si>
    <t>初任者研修（旧ヘルパー2級）の資格を持ち、グループ会社の介護施設で研修を積んだ者がたんとうします。</t>
  </si>
  <si>
    <t>公園等の除草･清掃</t>
  </si>
  <si>
    <t>市内のみ 要相談/日(天気による)</t>
  </si>
  <si>
    <t>4.5時間(10:00～14:30)</t>
  </si>
  <si>
    <t>作業員7名で1日あたり12,000円～</t>
  </si>
  <si>
    <t>除草した草は持ち帰り可能_x000D_
詳しくはお問合せください</t>
  </si>
  <si>
    <t>除草作業､公園清掃</t>
  </si>
  <si>
    <t>建築物掃除､公園掃除､除草作業_x000D_
(個人､団体からの相談に応じます｡</t>
  </si>
  <si>
    <t>週1･2回 名取市近郊｡仙台市内対応可能</t>
  </si>
  <si>
    <t>清掃､除草はそれぞれ6名(利用者5名､職員1名)程度で行います｡_x000D_
除草では､手作業で行います｡</t>
  </si>
  <si>
    <t>1,000/時間(要見積)</t>
  </si>
  <si>
    <t>施設内の除草･清掃を行います｡作業範囲､内容に応じて4､5名で作業を行います｡</t>
  </si>
  <si>
    <t>ﾃﾞｰﾀ入力</t>
  </si>
  <si>
    <t>5円/件(応相談)</t>
  </si>
  <si>
    <t>ﾛｺﾞ作成_x000D_
動画の作成</t>
  </si>
  <si>
    <t>3件_x000D_
5件</t>
  </si>
  <si>
    <t>1個より_x000D_
1枚(DVD)</t>
  </si>
  <si>
    <t>3日～2週間_x000D_
1～3週間</t>
  </si>
  <si>
    <t>2万円_x000D_
15,000円/枚</t>
  </si>
  <si>
    <t xml:space="preserve">初回のご相談後､3日以内に最低3種類のﾛｺﾞを用意致します｡気に入るものがない場合はｷｬﾝｾﾙして下さい｡ｷｬﾝｾﾙ料は頂きません｡_x000D_
</t>
  </si>
  <si>
    <t>ﾎﾟｽﾀｰ､ﾁﾗｼﾃﾞｻﾞｲﾝ割付</t>
  </si>
  <si>
    <t>情報処理</t>
  </si>
  <si>
    <t>ﾃﾞｰﾀ入力_x000D_
ﾃｰﾌﾟ起こし_x000D_
点字資料作成_x000D_
DAISY版(音声版)図書作成</t>
  </si>
  <si>
    <t>お問い合わせください_x000D_
お問い合わせください_x000D_
お問い合わせください_x000D_
お問合せください｡</t>
  </si>
  <si>
    <t>_x000D_
_x000D_
_x000D_
東京都内からの受注実績あり(2020年)｡  詳しくはお問合せください｡</t>
  </si>
  <si>
    <t>情報処理･ﾃｰﾌﾟ起こし(CADﾃﾞｰﾀ入力､CALS/EC電子納品入力､officeﾃﾞｰﾀ入力､ﾃﾞｰﾀ入力､DATAﾌｧｲﾘﾝｸﾞ)</t>
  </si>
  <si>
    <t>文字起こし</t>
  </si>
  <si>
    <t>手書き文書･PDF 2000文字/日､ﾃｰﾌﾟ起こし   1000文字/日</t>
  </si>
  <si>
    <t>10000字､冊子等字数が少ないものは別途ご相談させてください｡</t>
  </si>
  <si>
    <t>5営業日､※量によって変動あり</t>
  </si>
  <si>
    <t>10000字 3000円</t>
  </si>
  <si>
    <t>ﾃﾞｰﾀ入力､HP作成､ﾁﾗｼ作成</t>
  </si>
  <si>
    <t>ﾎｰﾑﾍﾟｰｼﾞ作成</t>
  </si>
  <si>
    <t>アーティストである利用者の作品をデザインに使用し、ホームページを作成いたします。</t>
  </si>
  <si>
    <t>対応内容により対応可能数が変わります｡詳しくはお問い合わせください｡</t>
  </si>
  <si>
    <t>対応内容により納期がかわります｡詳しくはお問い合わせください｡</t>
  </si>
  <si>
    <t>対応内容により変わります｡詳しくはお問い合わせください｡</t>
  </si>
  <si>
    <t>誤字や入力ﾐｽ等が無いように丁寧に入力致します｡</t>
  </si>
  <si>
    <t>企業等情報のﾘｽﾄｱｯﾌﾟ_x000D_
問い合わせﾌｫｰﾑ送信_x000D_
図面､ｶﾀﾛｸﾞ等紙媒体のﾃﾞｼﾞﾀﾙﾃﾞｰﾀ化(読み取りA4まで)</t>
  </si>
  <si>
    <t>1日当たり500件_x000D_
10営業日 4000件程度_x000D_
1日あたり3冊程度</t>
  </si>
  <si>
    <t>1000_x000D_
2000件_x000D_
1冊から</t>
  </si>
  <si>
    <t>発注翌営業日から3営業日_x000D_
1日当たり400件_x000D_
10冊(3000ﾍﾟｰｼﾞ程度)まで3営業日</t>
  </si>
  <si>
    <t>企業名ﾘｽﾄがある場合 1項目2円～_x000D_
企業名ﾘｽﾄがなく母数がわからない場合 工数確認の上お見積り申し上げます｡_x000D_
1件当たり10円_x000D_
例 500ﾍﾟｰｼﾞのｶﾀﾛｸﾞ1冊当たり 4000円程度_x000D_
ﾍﾟｰｼﾞ数･工数で詳細にお見積り申し上げます｡_x000D_
ｵﾌﾟｼｮﾝ OCRﾃﾞｰﾀ化 目次付与 破棄があります｡</t>
  </si>
  <si>
    <t>作業実績_x000D_
①全国官公庁の担当部課の電話･FAX収集_x000D_
10営業日 1200か所分取得_x000D_
②特定業種の求人を行っている企業の特定と電話番号収集 _x000D_
4営業日 6000件ﾘｽﾄｱｯﾌﾟ後1500社取得_x000D_
多人数の並列作業で1日当たり400件程度の送信能力を確保しています｡_x000D_
専門機器､ｿﾌﾄｳｪｱの扱いに習熟した作業者が担当いたします｡_x000D_
ﾃﾞｰﾀ化のご要望に柔軟に対応が可能です｡</t>
  </si>
  <si>
    <t>①ﾃｰﾌﾟ起こし  ②動画作成  ③ﾃﾞｰﾀ入力</t>
  </si>
  <si>
    <t>AIの文字起こし等実績あります｡</t>
  </si>
  <si>
    <t>喫茶</t>
  </si>
  <si>
    <t>ﾎｯﾄｻﾝﾄﾞとｺｰﾋｰのｾｯﾄで600円(ﾒﾆｭｰ変更あります)</t>
  </si>
  <si>
    <t>･ﾃｰﾌﾞﾙ席を3席ご用意しております｡(2名掛け2席､3名掛け1席) ･営業は月曜～金曜12:00～15:00(土日祝お休みです) ･お飲み物はﾃｲｸｱｳﾄもご利用ください｡</t>
  </si>
  <si>
    <t>移動販売車によるｲﾍﾞﾝﾄ等の出店販売</t>
  </si>
  <si>
    <t>麺とｺｰﾋｰの店 ｢なご味(み)｣の運営_x000D_
移動販売車 なごべぇの出店､販売</t>
  </si>
  <si>
    <t>35名まで_x000D_
180食程度</t>
  </si>
  <si>
    <t>お問い合わせ下さい_x000D_
お問い合わせ下さい｡</t>
  </si>
  <si>
    <t>食事:750円(税込) 飲み物:300円(税込)_x000D_
温うどん:400円(税込)～</t>
  </si>
  <si>
    <t>事業所内で製造している｢なご味うどん｣はもちもち食感が美味しいです｡出汁が利いたつゆと茹でたてうどんは絶品です｡_x000D_
事業所内で製造している｢なご味うどん｣はもちもち食感が美味しいです｡出汁が利いたつゆと茹でたてうどんは絶品です｡</t>
  </si>
  <si>
    <t>ﾚｽﾄﾗﾝの運営 ｢六丁目農園｣ ｢六丁目農園 中山店｣ ｢ｶｷ･牛ﾀﾝ仙台や｣</t>
  </si>
  <si>
    <t>ﾋﾞｭｯﾌｪ料金 大人1650円  ｶｷ食べ放題 大人2800円  牛ﾀﾝ定食 1300円</t>
  </si>
  <si>
    <t>ご来店頂ければ対応可｡団体予約は早めにお願い致します｡</t>
  </si>
  <si>
    <t>移動販売車による販売(ｲﾍﾞﾝﾄ出店可)  商品内容(絹とうふ･木綿とうふ･濃い甘おぼろ豆腐･あおばたおぼろ豆腐･四角揚げ･三角揚げ･厚揚げ･がんも･とうふﾄﾞｰﾅﾂ･ﾁｮｺとうふﾄﾞｰﾅﾂ･いちごとうふﾄﾞｰﾅﾂ･豆乳ﾌﾟﾘﾝ･豆腐ﾚｱﾁｰｽﾞｹｰｷ･かりかり豆･惣菜等)  ｲﾍﾞﾝﾄではその場で揚げたてとうふﾄﾞｰﾅﾂ販売_x000D_
｢ｷｯﾁﾝｶﾞｰﾃﾞﾝふるかわ｣の運営</t>
  </si>
  <si>
    <t>ｶﾌｪ･ﾚｽﾄﾗﾝ･弁当</t>
  </si>
  <si>
    <t>ﾗﾝﾁ:お問い合わせください 弁当:300食</t>
  </si>
  <si>
    <t>ﾗﾝﾁ:15食 弁当:5食</t>
  </si>
  <si>
    <t>ﾗﾝﾁ:900円～ 弁当:800円～</t>
  </si>
  <si>
    <t>小人数の会食や大ｲﾍﾞﾝﾄ時のお弁当など､ｼｰﾝに合わせた内容で承ります｡_x000D_
21年4月のｶﾌｪｵｰﾌﾟﾝに向けて､可愛らしい軽食の準備中です</t>
  </si>
  <si>
    <t>喫茶店営業(ｶﾚｰ､ｺｰﾋｰを提供)</t>
  </si>
  <si>
    <t>ｶﾚｰｼｮｯﾌﾟ｢桜蔵｣の営業､ｹｰﾀﾘﾝｸﾞｶｰによる定期販売_x000D_
ｹｰﾀﾘﾝｸﾞｶｰによるお弁当提供</t>
  </si>
  <si>
    <t>1時間で50～100食(単ﾒﾆｭｰ) (お問い合わせください)_x000D_
1時間で50～100食(単ﾒﾆｭｰ) (お問合せください)</t>
  </si>
  <si>
    <t>50食以上から (お問い合わせください)_x000D_
50食以上から (お問合せください)</t>
  </si>
  <si>
    <t>ﾁｷﾝｶﾚｰ550円､野菜ｶﾚｰ600円､ﾒｶﾞﾁｷﾝｶﾚｰ700円(お問い合わせください)_x000D_
ﾁｷﾝｶﾚｰ550円､野菜ｶﾚｰ600円､ﾒｶﾞﾁｷﾝｶﾚｰ700円(お問い合わせください)</t>
  </si>
  <si>
    <t>_x000D_
･場所代や出店料はなし｡_x000D_
･休日の稼働も対応可能｡_x000D_
･販売車を駐車するｽﾍﾟｰｽは必要｡</t>
  </si>
  <si>
    <t>Cafe事業(ｺｰﾋｰ)</t>
  </si>
  <si>
    <t>1日1ｶ所 ﾀﾝｸ5本分 (ﾀﾝｸ1本約12杯分)</t>
  </si>
  <si>
    <t>ﾀﾝｸ1本(12杯分)</t>
  </si>
  <si>
    <t>1週間前まで</t>
  </si>
  <si>
    <t>ﾌﾞﾚﾝﾄﾞｺｰﾋｰ(ﾀﾝｸ1本2.4L)3000円</t>
  </si>
  <si>
    <t>仙台の珈琲の名店｢珈巣多夢｣のﾏｽﾀｰがはぴかむの為にｵﾘｼﾞﾅﾙでﾌﾞﾚﾝﾄﾞしてくれたｺｰﾋｰです｡酸味が少なくｽｯｷﾘとした味わいが人気の本格ｺｰﾋｰです</t>
  </si>
  <si>
    <t>ﾗﾝﾁ880円</t>
  </si>
  <si>
    <t xml:space="preserve">	ﾚｽﾄﾗﾝ(ぴぁてらす)での飲食の提供｡</t>
  </si>
  <si>
    <t>60席</t>
  </si>
  <si>
    <t>50席(ご予約等はご希望に対応)</t>
  </si>
  <si>
    <t>ご予約 1～2名様までは前日まで､3名様以上はご予約の3営業日までご連絡下さい｡</t>
  </si>
  <si>
    <t>ﾗﾝﾁﾒﾆｭｰ(海と畑のﾗﾝﾁ1,000円､ぴぁてらすﾗﾝﾁ800円､牛たんﾗﾝﾁ1,200円など)(税別)</t>
  </si>
  <si>
    <t>海と畑のレストラン「ぴぁてらす」は、まどか農園や近隣の農家さんの野菜や県内の魚介類を中心にしたメニューを提供しております。_x000D_
営業日時（ぴぁてらす）　火～土の11：30～16：00（L.O.15：30）_x000D_
駐車場完備、皆様のお越しをお待ちしております。</t>
  </si>
  <si>
    <t>飲食店等の運営､その他(ずんだ餅体験)</t>
  </si>
  <si>
    <t>1名より対応可能です｡詳しくはお問い合わせください｡</t>
  </si>
  <si>
    <t>お申し込みは体験希望日の前々日までにお申し込みください｡</t>
  </si>
  <si>
    <t>お一人1650円から｡ｵﾌﾟｼｮﾝ(餅つき体験)5000円など｡</t>
  </si>
  <si>
    <t>宮城県の特産であるずんだを使用して､自分好みのずんだ餅を作って召し上がることができます｡ｽﾀｯﾌが丁寧に対応致します｡ご希望により貸切営業､団体もお受けしております｡</t>
  </si>
  <si>
    <t>企業下請業（紙器製品、ダンボール製品加工）</t>
  </si>
  <si>
    <t>5,000個～10,000個</t>
  </si>
  <si>
    <t>概ね1週間以内</t>
  </si>
  <si>
    <t>紙器5円～/個　ギフト品包装15円～/個</t>
  </si>
  <si>
    <t>・受注～納品まで対象企業様との円滑なやり取りを行っていきたい　・依頼があればどのような仕事にも対応していきたい</t>
  </si>
  <si>
    <t>袋詰め､ｾｯﾄｱｯﾌﾟ等の請負作業､梱包･包装･箱折等の軽作業</t>
  </si>
  <si>
    <t>生活共同組合あいｺｰﾌﾟ(野菜小分け･清掃等)､封入､封かん作業､箱折り作業</t>
  </si>
  <si>
    <t>封入封かん 2,500部/日(封入する部数により変動)</t>
  </si>
  <si>
    <t>受託作業(箱折り)</t>
  </si>
  <si>
    <t>軽作業(封入作業､ﾗﾍﾞﾙ貼り)_x000D_
箱折り･包装</t>
  </si>
  <si>
    <t>3000部程度_x000D_
30個/日×4回/週</t>
  </si>
  <si>
    <t>特になし_x000D_
30個/日</t>
  </si>
  <si>
    <t>特になし_x000D_
応相談</t>
  </si>
  <si>
    <t>5円/1部_x000D_
6円～30円/個</t>
  </si>
  <si>
    <t>ｴｺ平板(色彩豊かなﾓｻﾞｲｸ模様に仕上げたｺﾝｸﾘｰﾄ平板)</t>
  </si>
  <si>
    <t>平板(30×30㎝)5枚  紙ｺｯﾌﾟ平板50枚</t>
  </si>
  <si>
    <t>60㎡より</t>
  </si>
  <si>
    <t>面積により応相談</t>
  </si>
  <si>
    <t>1㎡ 26,000円より(直工費) ※設計費別</t>
  </si>
  <si>
    <t>施工についてはNPO法人ｴｺ平板･防塵ﾏｽｸ支援協会が行います｡よってご用命の際は仲介させて頂きます｡今後､震災復興における道路､公園の整備において一翼を担い､貢献できればと考えています｡</t>
  </si>
  <si>
    <t>ﾁﾗｼ折り  ﾀﾞｲﾚｸﾄﾒｰﾙ封詰め</t>
  </si>
  <si>
    <t>1,000枚</t>
  </si>
  <si>
    <t>100枚</t>
  </si>
  <si>
    <t>最低ﾛｯﾄで注文から2日</t>
  </si>
  <si>
    <t>0.5円/枚</t>
  </si>
  <si>
    <t>納品の一週間前までにご連絡下さい｡</t>
  </si>
  <si>
    <t>受託作業(箱折り､DM封入関係､ちらし折り､ﾀｵﾙたたみ等)_x000D_
箱折､ﾀｵﾙたたみ､封入</t>
  </si>
  <si>
    <t>お問い合わせください_x000D_
ご相談ください｡</t>
  </si>
  <si>
    <t>お問い合わせください_x000D_
量や難易度によるためご相談ください｡</t>
  </si>
  <si>
    <t xml:space="preserve">お問い合わせください_x000D_
</t>
  </si>
  <si>
    <t xml:space="preserve">可能な限り対応させて頂きます｡_x000D_
</t>
  </si>
  <si>
    <t>袋詰/簡単な包装/箱折り/計量/印字/ｼｰﾙ貼 等</t>
  </si>
  <si>
    <t>迅速に対応することが可能です!</t>
  </si>
  <si>
    <t>･閑散期､繁忙期(例年年末･年度末､年度初め)により､納期等が異なります｡詳細はご相談下さい｡</t>
  </si>
  <si>
    <t>野菜計量袋詰め</t>
  </si>
  <si>
    <t>ﾀﾞﾝﾎﾞｰﾙ加工､ﾊﾝｶﾞｰ拭き作業､蒲鉾箱折り</t>
  </si>
  <si>
    <t>産業廃棄物の収集運搬(宮城県)､一般廃棄物収集運搬(登米市･栗原市)､一般廃棄物の処分(登米市)､労働者派遣</t>
  </si>
  <si>
    <t>受託作業､ｱﾙﾐ缶回収</t>
  </si>
  <si>
    <t>受託加工(紙器加工､封入加工､ｼｰﾙ貼り)</t>
  </si>
  <si>
    <t>1000(個･枚)程度</t>
  </si>
  <si>
    <t>100～200個</t>
  </si>
  <si>
    <t>紙器加工(2～3円/枚)  封入加工(1～1.5円/枚)  ｼｰﾙ貼り(1～1.5円/枚)</t>
  </si>
  <si>
    <t>基本的にご相談となりますが､納品数により1-2週間前までのご相談を頂ければ幸いです｡</t>
  </si>
  <si>
    <t>箱折りやﾗﾍﾞﾙ貼り等の軽作業</t>
  </si>
  <si>
    <t>封入､印刷物折り､箱折り</t>
  </si>
  <si>
    <t>･封入作業:2円～ ･ﾁﾗｼ折り:1円～</t>
  </si>
  <si>
    <t>･作業できる利用者の人数が多いこと</t>
  </si>
  <si>
    <t>ﾁﾗｼ等のﾎﾟｽﾃｨﾝｸﾞ業務</t>
  </si>
  <si>
    <t>10,000枚</t>
  </si>
  <si>
    <t>500枚</t>
  </si>
  <si>
    <t>当日から承ります</t>
  </si>
  <si>
    <t>5円/1部</t>
  </si>
  <si>
    <t>ﾀｵﾙやおしぼり等のたたみ方と結束(ｸﾘｰﾆﾝｸﾞ工場よりの受託作業)</t>
  </si>
  <si>
    <t>･老人施設やﾎﾃﾙ､入浴施設等のﾀｵﾙ等をｸﾘｰﾆﾝｸﾞ工場で洗濯し､そのたたみと結束の作業のみを受諾している｡</t>
  </si>
  <si>
    <t>資源回収</t>
  </si>
  <si>
    <t>段ﾎﾞｰﾙ､古新聞､古雑誌､反古紙を回収致します｡ｼｭﾚｯﾀﾞｰ処理は致しませんので､機密文書はお避け下さい｡</t>
  </si>
  <si>
    <t>ﾊﾝｶﾞｰ選別</t>
  </si>
  <si>
    <t>ﾘｻｲｸﾙ(資源回収)､企業請負(ﾀﾞﾝﾎﾞｰﾙ加工､箱折､割り箸､ﾋﾞﾃﾞｵﾃｰﾌﾟ分解等の軽作業)</t>
  </si>
  <si>
    <t>2000個(箱折)</t>
  </si>
  <si>
    <t>500個より(箱折)</t>
  </si>
  <si>
    <t>7日(箱折)</t>
  </si>
  <si>
    <t>8円/個(箱折) ※難易度により変化あり</t>
  </si>
  <si>
    <t>ﾜｶﾒの芯抜き</t>
  </si>
  <si>
    <t>封入･袋詰_x000D_
箱折り</t>
  </si>
  <si>
    <t>封入､ｼｰﾙ貼り､箱折り､養生材のﾒﾝﾃﾅﾝｽ</t>
  </si>
  <si>
    <t>請負仕事(ｷﾞﾌﾄ商品､箱込め等)</t>
  </si>
  <si>
    <t>相談に応じて</t>
  </si>
  <si>
    <t>月～金 10:00～16:00</t>
  </si>
  <si>
    <t>ﾘｻｲｸﾙ</t>
  </si>
  <si>
    <t>ﾍﾟｯﾄﾎﾞﾄﾙ､空缶､ﾀﾞﾝﾎﾞｰﾙ､新聞紙(紙類)の回収をご連絡頂ければ行います(旧古川市内のみ)｡また､回収につきましてその都度ご相談させて頂きます｡</t>
  </si>
  <si>
    <t>電気ﾒｯｷ､塗装､薬品販売</t>
  </si>
  <si>
    <t>受注作業(箱折･ｼｰﾙ貼り･軽作業 等)</t>
  </si>
  <si>
    <t>自動車部品製造(ﾜｲﾔｰﾊｰﾈｽの製造)</t>
  </si>
  <si>
    <t>･袋詰め  ･梱包  ･印刷物折り</t>
  </si>
  <si>
    <t>現在､ｺｰﾋｰ豆の選別､ﾁﾗｼやﾏｽｸの封入作業､DMの封入作業を行っております｡</t>
  </si>
  <si>
    <t>各種ｼｮｯﾋﾟﾝｸﾞﾊﾞｽｹｯﾄ･折畳ｺﾝﾃﾅ･食品用ｺﾝﾃﾅ･業務用ｺﾝﾃﾅ･各種ﾌﾟﾗｽﾁｯｸ･ﾎﾟﾘｴﾁﾚﾝ･ABS樹脂等のｺﾝﾃﾅ･工業用部品ﾄﾚｰ等の洗浄､買物ｶｰﾄのﾒﾝﾃﾅﾝｽ</t>
  </si>
  <si>
    <t>3600個～7200個(2基)</t>
  </si>
  <si>
    <t>商品により</t>
  </si>
  <si>
    <t>6000個/日で翌日</t>
  </si>
  <si>
    <t>15円～(商品により)</t>
  </si>
  <si>
    <t>受託作業(箱折り･ﾗﾍﾞﾙ貼り等の軽作業･封入作業など)</t>
  </si>
  <si>
    <t>1日500個程度以上の生産が可能です｡(繁忙期には変動あり)</t>
  </si>
  <si>
    <t>･複雑な箱の種類でも対応可能です｡_x000D_
･まとまった数量での対応も可能です｡詳しくはお問い合わせ下さい｡</t>
  </si>
  <si>
    <t>調理､箱折り､施設外就労_x000D_
ｴｺﾎﾞｰﾙ部分縫い(硬式野球ﾎﾞｰﾙの修繕)_x000D_
ｴｺﾎﾞｰﾙ全縫い</t>
  </si>
  <si>
    <t>お問い合わせください_x000D_
50個/1月_x000D_
25個/1月</t>
  </si>
  <si>
    <t>お問い合わせください_x000D_
1個から承ります｡ﾎﾞｰﾙの状態によっては修繕不可となります｡_x000D_
1個から承ります｡ﾎﾞｰﾙの状態によっては修繕不可となります｡</t>
  </si>
  <si>
    <t>お問い合わせください_x000D_
修繕ﾎﾞｰﾙ受け取り後､約1ヶ月でお届けいたします｡_x000D_
修繕ﾎﾞｰﾙ受け取り後､約1ヶ月でお届けいたします｡</t>
  </si>
  <si>
    <t>お問い合わせください_x000D_
100円_x000D_
150円</t>
  </si>
  <si>
    <t>①	Tｼｬﾂ･ﾀｵﾙ封入(のしがけも行います)小物包装_x000D_
②	ﾁﾗｼ折り･封入･宛名ﾗﾍﾞﾙ貼り</t>
  </si>
  <si>
    <t>①1日100～150本 ②1日200枚</t>
  </si>
  <si>
    <t>応相談(お問い合わせ下さい)</t>
  </si>
  <si>
    <t>Tｼｬﾂのたたみ方から封入まで行います｡ﾀｵﾙはのし掛けも可能です｡小物を緩衝材に包んだり､封入作業も可｡ご相談下さい｡</t>
  </si>
  <si>
    <t>消毒作業_x000D_
※清掃･消毒(福祉用具等)_x000D_
(ｱﾙｺｰﾙで拭き､汚れを取り､消毒します)</t>
  </si>
  <si>
    <t>近隣のみ｡時期･量による｡応相談｡</t>
  </si>
  <si>
    <t>量が多い時は期間要</t>
  </si>
  <si>
    <t>量による｡納期が長めの物は多少お安くできます｡</t>
  </si>
  <si>
    <t>形状により異なる｡応相談｡</t>
  </si>
  <si>
    <t>・今現在は利用者も少なく､現作業で手一杯の状況です｡よってすぐの対応は出来かねますが､将来におきましては受注も可能になってくるものと思われます｡_x000D_
・アルコール消毒可能な物のみ。曜日により応相談。貴社での作業も可（ご相談ください）。</t>
  </si>
  <si>
    <t>受託作業(型抜き､ﾎﾞｰﾙの洗浄等)</t>
  </si>
  <si>
    <t>･受託作業/①型抜き･･･単価1円</t>
  </si>
  <si>
    <t>･ﾓｻﾞｲｸﾀｲﾙ(再生公園作りの床材､ﾓﾆｭﾒﾝﾄの部材として石巻､東松島､松島の各行政に提案)</t>
  </si>
  <si>
    <t>利用者と復興支援の製品作りをしています｡ﾓｻﾞｲｸﾀｲﾙは既に津波で流された再建部材として利用されています｡県と協議をし､再生公園作りに障害者が作ったﾓｻﾞｲｸﾀｲﾙを利用して頂ければ社会参加は一気に進むと考えます｡</t>
  </si>
  <si>
    <t>学校･病院等のｶｰﾃﾝ取り外し､取り付け_x000D_
受託作業(梱包資材組立､DM等の封入､ｼｰﾙ張り等)</t>
  </si>
  <si>
    <t>学校ｶｰﾃﾝ 1ｸﾗｽ4000円程度_x000D_
要相談お問い合わせください</t>
  </si>
  <si>
    <t>_x000D_
丁寧で迅速な作業を心がけております。_x000D_
作業量が多い場合も対応可能です。</t>
  </si>
  <si>
    <t>DM封入封鍼､ﾎﾟｽﾃｨﾝｸﾞ</t>
  </si>
  <si>
    <t>相談</t>
  </si>
  <si>
    <t>現物資材等を確認して数量､納期など協議</t>
  </si>
  <si>
    <t>受託作業(ﾀﾞﾝﾎﾞｰﾙ組立､ｺﾞﾑ組立)_x000D_
給湯器解体作業</t>
  </si>
  <si>
    <t>園芸関係､単純軽作業</t>
  </si>
  <si>
    <t>販売､資源回収作業</t>
  </si>
  <si>
    <t>ﾘｻｲｸﾙ回収(缶､ﾀﾞﾝﾎﾞｰﾙ､古紙等)</t>
  </si>
  <si>
    <t>決まりなし</t>
  </si>
  <si>
    <t>回収予定と調整</t>
  </si>
  <si>
    <t>無料</t>
  </si>
  <si>
    <t>軽作業_x000D_
障害ある方への訪問､外出同行等_x000D_
簡単な書類作成</t>
  </si>
  <si>
    <t>お問い合わせください_x000D_
お問い合わせください_x000D_
内容により検討</t>
  </si>
  <si>
    <t>企業等からの受託作業(ｵｰﾀﾞｰに応じます)</t>
  </si>
  <si>
    <t>ｶｰﾃﾝ､ﾌﾞﾗｲﾝﾄﾞ､舞台幕､緞帳</t>
  </si>
  <si>
    <t>学校･病院 1棟全部可</t>
  </si>
  <si>
    <t>古着の選別､ﾘﾒｲｸ_x000D_
障害者ﾚﾝﾀｶｰ事業部</t>
  </si>
  <si>
    <t>お問い合わせください_x000D_
ﾊｲﾌﾞﾘｯﾄﾞ車5台程度</t>
  </si>
  <si>
    <t>お問い合わせください_x000D_
1台</t>
  </si>
  <si>
    <t>お問い合わせください_x000D_
事前予約</t>
  </si>
  <si>
    <t>お問い合わせください_x000D_
1日\3,500～</t>
  </si>
  <si>
    <t>_x000D_
固定費削減  環境問題対応</t>
  </si>
  <si>
    <t>野菜袋詰め</t>
  </si>
  <si>
    <t>18,000袋</t>
  </si>
  <si>
    <t>2,000袋･3日前より</t>
  </si>
  <si>
    <t>10円/袋</t>
  </si>
  <si>
    <t>現在受ける余裕がないが､後々受けていきたい｡</t>
  </si>
  <si>
    <t>受託作業(袋詰め､ふのりの選別､ﾀﾞﾝﾎﾞｰﾙの組立等)</t>
  </si>
  <si>
    <t>ﾁﾗｼ折り､ﾊﾟｯｹｰｼﾞ作業</t>
  </si>
  <si>
    <t>箱折_x000D_
封入､封緘､ﾁﾗｼ折､ﾗﾍﾞﾙ貼り､袋詰め､梱包､箱折</t>
  </si>
  <si>
    <t>受注量により応相談_x000D_
お問い合わせください</t>
  </si>
  <si>
    <t>50箱～_x000D_
お問い合わせください</t>
  </si>
  <si>
    <t>50箱程度/日(応相談)_x000D_
お問い合わせください</t>
  </si>
  <si>
    <t>1折0.5円～(応相談)_x000D_
お問い合わせください</t>
  </si>
  <si>
    <t>丁寧に取り組みます｡ぜひお問い合わせください｡_x000D_
ご要望通り丁寧に行います｡</t>
  </si>
  <si>
    <t>箱折り､印刷物折り､袋詰め､計量､ﾌｧｲﾙ組み立てなどの軽作業</t>
  </si>
  <si>
    <t>対応人員の変動あるためお問い合わせください｡</t>
  </si>
  <si>
    <t>印刷物折り(100枚)</t>
  </si>
  <si>
    <t>数週間～(対応人員､内容によって変動あり)</t>
  </si>
  <si>
    <t>簡単な紙折り(2円～)</t>
  </si>
  <si>
    <t>時間はかかりますが、ゆっくりと丁寧に仕上げることができます。_x000D_
紙器店より、ファイル組み立て、ギフト箱折りの一部、おせちやゆべしの箱作成の受注実績あり</t>
  </si>
  <si>
    <t>家事代行(買い物代行､各種掃除)</t>
  </si>
  <si>
    <t>受託加工(印刷物､箱折り､封入､ｼｰﾙ添付､袋詰め等)</t>
  </si>
  <si>
    <t>作業工程により異なりますが､おおよそ1000個/週</t>
  </si>
  <si>
    <t>数量に対応して行います｡</t>
  </si>
  <si>
    <t>作業場ｽﾍﾟｰｽの都合上､大きな材料の作業は難しいですが丁寧をﾓｯﾄｰに作業しています｡</t>
  </si>
  <si>
    <t>各種部品の外観検査､組立､ﾗﾍﾞﾙ貼り､他作業_x000D_
書類の仕分け､ﾃﾞｰﾀ印刷等_x000D_
使用済みﾊﾟｿｺﾝの回収､解体､分別</t>
  </si>
  <si>
    <t>8時間×2人～3人/日_x000D_
8時間×1人/日_x000D_
ﾃﾞｽｸﾄｯﾌﾟ型､ﾉｰﾄﾊﾟｿｺﾝであれば何台でも対応可</t>
  </si>
  <si>
    <t>作業時間 1時間/日～_x000D_
作業時間 1時間/日～_x000D_
要相談(大崎市内であれば1台～､市外であれば5台～可)</t>
  </si>
  <si>
    <t>日々納品対応可能_x000D_
日々納品対応可能_x000D_
要相談</t>
  </si>
  <si>
    <t xml:space="preserve">1時間1,000円～(応相談)_x000D_
1時間1,020円～(応相談)_x000D_
</t>
  </si>
  <si>
    <t>普段は、車載部品の外観検査作業をメインに行っています。部品の組立作業や資材の袋詰め、ラベル貼りなど、手先を使った作業を得意としています。正確な作業を提供できるよう、作業内容に併せて治具等を工夫しながら取り組んでいます。_x000D_
_x000D_
使用済みのﾊﾟｿｺﾝをお譲りいただき､解体しﾊﾟｿｺﾝ内部に使われているﾚｱﾒﾀﾙや銅等の有価物を分別･ﾘｻｲｸﾙします｡中に入っているﾃﾞｰﾀ(HDD)は､物理的破壊を施します｡団体･個人問わず受付しており､必要に応じて解体証明書の発行も可能です｡</t>
  </si>
  <si>
    <t>封入作業等の内職</t>
  </si>
  <si>
    <t>あん摩ﾏｯｻｰｼﾞ指圧施術_x000D_
*出張も可､ｲﾍﾞﾝﾄでの施術も可_x000D_
点字表示</t>
  </si>
  <si>
    <t>ご相談に応じます_x000D_
お問合せください｡</t>
  </si>
  <si>
    <t>15分ｸｲｯｸｺｰｽ540円､30分全身ｺｰｽ1080円､60分ゆったりｺｰｽ2160円_x000D_
1表示100円(ただし文字数による｡)</t>
  </si>
  <si>
    <t>受託作業</t>
  </si>
  <si>
    <t>ﾌｧｲﾘﾝｸﾞ､封入等の軽作業</t>
  </si>
  <si>
    <t>紙資源･鉄資源回収_x000D_
箱折り､袋詰め等軽作業</t>
  </si>
  <si>
    <t>お問い合わせ下さい｡_x000D_
お問い合わせ下さい</t>
  </si>
  <si>
    <t>ﾁﾗｼ印刷､ｳｪｱ印刷(Tｼｬﾂ､ﾋﾞﾌﾞｽ､ｼﾞｬﾝﾊﾟｰ､ﾄﾚｰﾅｰ､ｴﾌﾟﾛﾝ､名入れﾀｵﾙ他)､ｲﾗｽﾄ作成､軽微なﾃﾞｻﾞｲﾝ､ｽﾃｯｶｰ作成､印刷系ﾈｯﾄ入稿代行</t>
  </si>
  <si>
    <t>ﾁﾗｼ印刷(～5,000枚)､ｳｪｱ印刷(～200枚)､ｲﾗｽﾄ作成､軽微なﾃﾞｻﾞｲﾝ､ｽﾃｯｶｰ作成(～3,000枚)</t>
  </si>
  <si>
    <t>ﾁﾗｼ印刷(1枚～)､ｳｪｱ印刷(1枚～)､ｲﾗｽﾄ作成､軽微なﾃﾞｻﾞｲﾝ､ｽﾃｯｶｰ作成(1枚～)</t>
  </si>
  <si>
    <t>Tｼｬﾂ(1,000円～)､ﾋﾞﾌﾞｽ(1,500円～)､ｼﾞｬﾝﾊﾟｰ(2,500円～)､ﾄﾚｰﾅｰ(1,500円～)､ｴﾌﾟﾛﾝ(1,500円～)､名入れﾀｵﾙ(150円～)</t>
  </si>
  <si>
    <t>Instagram ﾌﾟﾛﾀﾞｸﾄ東北(@jsworkb_joca) ? Instagram写真と動画_x000D_
Instagramにて制作事例を乗せています｡_x000D_
地域団体や町内会からも依頼があります｡軽微であればﾃﾞｻﾞｲﾝ(illustrator使用)も可能なので何も決まっていない状態で相談して頂けます｡ｲﾗｽﾄはﾒﾝﾊﾞｰ(利用者)が作成します｡</t>
  </si>
  <si>
    <t>受託作業_x000D_
箱折り･梱包_x000D_
野菜詰め作業</t>
  </si>
  <si>
    <t>要相談_x000D_
お問合せください_x000D_
お問合せください</t>
  </si>
  <si>
    <t>_x000D_
商品の梱包作業や箱折り等を行います｡詳しくはお問合せください｡_x000D_
店舗様のﾊﾞｯｸﾔｰﾄﾞ等で､野菜を小分け袋詰め作業を行います｡詳しくはお問合せください｡</t>
  </si>
  <si>
    <t>箱折り･梱包_x000D_
野菜詰め作業</t>
  </si>
  <si>
    <t>商品の梱包作業や箱折り等を行います｡詳しくはお問合せください｡_x000D_
店舗様のﾊﾞｯｸﾔｰﾄﾞ等で､野菜を小分け袋詰め作業を行います｡詳しくはお問合せください｡</t>
  </si>
  <si>
    <t>内職作業(封入封緘､宛名ﾗﾍﾞﾙ貼り､ﾁﾗｼ丁合/折り､化粧箱組立､袋詰めなど)</t>
  </si>
  <si>
    <t>これらの内職作業は通年を通して各企業・団体より受注しており、職員・利用者とも習熟しておりますので安心してご発注ください。</t>
  </si>
  <si>
    <t>封入/ｼｰﾙ貼り/ﾁﾗｼ折り</t>
  </si>
  <si>
    <t>これまで、某金融機関からの依頼により、〈チラシを折り、それをティッシュと合わせて袋詰めする〉〈ティッシュの箱にシールを張る〉といった作業を行ってまいりました。これまでの実績を元に、正確で丁寧な役務を行なってまいります。</t>
  </si>
  <si>
    <t>ｱﾒﾆﾃｨｸﾞｯｽﾞ袋詰め､ﾎﾟｹｯﾄﾃｨｯｼｭの4袋ｾｯﾄ詰め､入浴5点ｾｯﾄ袋詰め_x000D_
箱折り_x000D_
解体</t>
  </si>
  <si>
    <t>1日:700-800個_x000D_
1日:300個～500個程度(難易度によります｡詳しくはお問い合わせください)_x000D_
対応内容により対応可能数が変わります｡詳しくはお問い合わせください｡</t>
  </si>
  <si>
    <t>お問い合わせください｡_x000D_
お問い合わせください｡_x000D_
お問い合わせください｡</t>
  </si>
  <si>
    <t>2-3名で1日700-800個 *ｱﾒﾆﾃｨｸﾞｯｽﾞ袋詰め(はみがき､ｼｪｰﾊﾞｰ､ｺｯﾄﾝ､ﾌﾞﾗｼを袋に詰め完成させる作業)_x000D_
お問い合わせください｡_x000D_
対応内容により納期が変わります｡詳しくはお問い合わせください｡</t>
  </si>
  <si>
    <t>3.5～5円/個_x000D_
10円/個_x000D_
対応内容により変わります｡詳しくはお問い合わせください｡</t>
  </si>
  <si>
    <t>大手温泉施設、郵便局への納品実績あり。詳しくはお問い合わせください。_x000D_
水産加工製品のｷﾞﾌﾄｾｯﾄ箱折など納品実績あり｡詳しくはお問い合わせください｡_x000D_
丁寧に作業致します｡隅々までﾁｪｯｸし細々な部品の仕分けも対応致します｡小さい家電製品から大型な家電製品まで対応可能です｡</t>
  </si>
  <si>
    <t>仕分け､封入･袋詰め､包装､印刷物折り､箱折り､組立等</t>
  </si>
  <si>
    <t>指定納期による</t>
  </si>
  <si>
    <t>各種受託作業対応可能です｡</t>
  </si>
  <si>
    <t>･仕分け､封入､印刷物織り込み､箱組立､のしかけ､ｼｰﾙ貼り､ﾎﾟｽﾀｰ､ﾁﾗｼ封入､衣類､ﾀｵﾙ等のたたみ､ｲﾍﾞﾝﾄ用飾りもの作成_x000D_
･店舗内清掃</t>
  </si>
  <si>
    <t>どのような作業にも一つ一つ丁寧に仕上げることを心掛けています。</t>
  </si>
  <si>
    <t>･ﾗﾍﾞﾙ貼り､袋詰め･包装･箱折り､DM封入の軽作業_x000D_
･ﾎﾟｽﾃｨﾝｸﾞ_x000D_
･衣類のﾎﾞﾀﾝ付け等の比較的簡易な縫製</t>
  </si>
  <si>
    <t>受注量により応相談</t>
  </si>
  <si>
    <t>受注品により応相談</t>
  </si>
  <si>
    <t>これまでに､包装､箱折り､ﾎﾟｽﾃｨﾝｸﾞ等の実績があります｡_x000D_
受注後は､ｽﾀｯﾌ指導の元で丁寧に作業いたします｡</t>
  </si>
  <si>
    <t>仕分け､発送､袋詰､包装､梱包､印刷物折り､おしぼり類折</t>
  </si>
  <si>
    <t>仕分け､発送､袋詰､包装､梱包､印刷物折り､などは通常から同じような作業を行っているので､早くきれいにできるかと思います｡</t>
  </si>
  <si>
    <t>受託作業(箱折り･ﾗﾍﾞﾙ貼り等の軽作業･封入作業･ﾛｼﾞｽﾃｨｯｸなど)</t>
  </si>
  <si>
    <t>役務に寄りかわります｡詳しくはお問い合わせください｡</t>
  </si>
  <si>
    <t>役務に寄り納期がかわります｡詳しくはお問い合わせください｡</t>
  </si>
  <si>
    <t>迅速かつ丁寧です｡</t>
  </si>
  <si>
    <t>仕分け､袋詰め､梱包､おしぼり類折､箱折､ﾃｰﾌﾟ貼り､ﾎﾟｽﾃｨﾝｸﾞ_x000D_
畑作業の手伝い｡(収穫､清掃､片付け等､要相談)_x000D_
袋詰め､梱包､印刷物折り､おしぼり類折り､箱折</t>
  </si>
  <si>
    <t>お問い合わせください｡_x000D_
要相談_x000D_
4､500個/日程度</t>
  </si>
  <si>
    <t>お問い合わせください｡_x000D_
要相談_x000D_
特にありません｡</t>
  </si>
  <si>
    <t>お問い合わせください｡_x000D_
要相談_x000D_
5日～2週間</t>
  </si>
  <si>
    <t>お問い合わせください｡_x000D_
～900円/時間 作業内容により､人数､時間､金額等も変わります｡_x000D_
袋詰め2円/個(ﾃｰﾌﾟで封を閉じるまで)､三つ折り印刷物おり､封筒封入1円/個</t>
  </si>
  <si>
    <t>R3年5月からｻﾃﾗｲﾄ(作業所)開設予定とし､生産活動班､内職業班､施設外就労班と3本柱で活動しています｡_x000D_
稼働時間は要相談にて｡手伝い方法は直接ご指導頂けると助かります｡_x000D_
ｻﾃﾗｲﾄを含め事業所が3事業所となりました｡単価や数量等はご相談下さい｡</t>
  </si>
  <si>
    <t>箱折･詰め 袋詰め 梱包 簡単な縫製(ﾐｼﾝ使用も可)</t>
  </si>
  <si>
    <t>ﾁﾗｼ折り､封入作業､ｼｰﾙ貼り</t>
  </si>
  <si>
    <t>1000枚</t>
  </si>
  <si>
    <t>迅速丁寧に心がけます｡</t>
  </si>
  <si>
    <t>981-0134</t>
  </si>
  <si>
    <t>981-3513</t>
  </si>
  <si>
    <t>989-3126</t>
  </si>
  <si>
    <t>wawawa-hirose@minnanowa.org</t>
  </si>
  <si>
    <t>981-3502</t>
  </si>
  <si>
    <t>wawawa-osato@minnanowa.org</t>
  </si>
  <si>
    <t>987-0015</t>
  </si>
  <si>
    <t>983-0823</t>
  </si>
  <si>
    <t>984-0821</t>
  </si>
  <si>
    <t>宮城県仙台市若林区中倉2-21-5原田ﾋﾞﾙ2階</t>
  </si>
  <si>
    <t>984-0831</t>
  </si>
  <si>
    <t>989-4411</t>
  </si>
  <si>
    <t>きらら女川</t>
  </si>
  <si>
    <t>986-2243</t>
  </si>
  <si>
    <t>chiharugo283@gmail.com</t>
  </si>
  <si>
    <t>981-0111</t>
  </si>
  <si>
    <t>985-0005</t>
  </si>
  <si>
    <t>980-0014</t>
  </si>
  <si>
    <t>981-0952</t>
  </si>
  <si>
    <t>982-0845</t>
  </si>
  <si>
    <t>980-0012</t>
  </si>
  <si>
    <t>983-0824</t>
  </si>
  <si>
    <t>981-3131</t>
  </si>
  <si>
    <t>980-0003</t>
  </si>
  <si>
    <t>981-1107</t>
  </si>
  <si>
    <t>もぐもぐ</t>
  </si>
  <si>
    <t>984-0063</t>
  </si>
  <si>
    <t>981-8002</t>
  </si>
  <si>
    <t>989-0731</t>
  </si>
  <si>
    <t>ＡＢＡＩＮ</t>
  </si>
  <si>
    <t>983-0835</t>
  </si>
  <si>
    <t>984-0047</t>
  </si>
  <si>
    <t>983-0046</t>
  </si>
  <si>
    <t>ほうゆう</t>
  </si>
  <si>
    <t>981-3217</t>
  </si>
  <si>
    <t>981-0913</t>
  </si>
  <si>
    <t>988-0171</t>
  </si>
  <si>
    <t>988-0453</t>
  </si>
  <si>
    <t>本吉郡南三陸町</t>
  </si>
  <si>
    <t>988-0524</t>
  </si>
  <si>
    <t>981-0965</t>
  </si>
  <si>
    <t>984-0838</t>
  </si>
  <si>
    <t>982-0816</t>
  </si>
  <si>
    <t>981-0933</t>
  </si>
  <si>
    <t>989-4703</t>
  </si>
  <si>
    <t>989-4415</t>
  </si>
  <si>
    <t>989-6435</t>
  </si>
  <si>
    <t>981-3213</t>
  </si>
  <si>
    <t>宮城県仙台市泉区南中山2-2-3</t>
  </si>
  <si>
    <t>022-379-0279</t>
  </si>
  <si>
    <t>981-1227</t>
  </si>
  <si>
    <t>981-0203</t>
  </si>
  <si>
    <t>987-2177</t>
  </si>
  <si>
    <t>ぎんの星</t>
  </si>
  <si>
    <t>981-0503</t>
  </si>
  <si>
    <t>障害者日中活動支援施設のぎく</t>
  </si>
  <si>
    <t>989-4203</t>
  </si>
  <si>
    <t>981-1224</t>
  </si>
  <si>
    <t>987-0511</t>
  </si>
  <si>
    <t>989-0215</t>
  </si>
  <si>
    <t>宮城県白石市斎川町尻南1-1</t>
  </si>
  <si>
    <t>八枚田</t>
  </si>
  <si>
    <t>989-0213</t>
  </si>
  <si>
    <t>983-0832</t>
  </si>
  <si>
    <t>984-0815</t>
  </si>
  <si>
    <t>989-6232</t>
  </si>
  <si>
    <t>984-0051</t>
  </si>
  <si>
    <t>989-5301</t>
  </si>
  <si>
    <t>パン工房いそっぷ</t>
  </si>
  <si>
    <t>987-2309</t>
  </si>
  <si>
    <t>989-5501</t>
  </si>
  <si>
    <t>985-0075</t>
  </si>
  <si>
    <t>983-0021</t>
  </si>
  <si>
    <t>985-0821</t>
  </si>
  <si>
    <t>983-0834</t>
  </si>
  <si>
    <t>981-1101</t>
  </si>
  <si>
    <t>981-3215</t>
  </si>
  <si>
    <t>かむり学園</t>
  </si>
  <si>
    <t>983-0821</t>
  </si>
  <si>
    <t>981-3111</t>
  </si>
  <si>
    <t>幸泉学園</t>
  </si>
  <si>
    <t>桜・さくら</t>
  </si>
  <si>
    <t>986-0803</t>
  </si>
  <si>
    <t>宮城県船形の郷</t>
  </si>
  <si>
    <t>981-3625</t>
  </si>
  <si>
    <t>022-345-3282</t>
  </si>
  <si>
    <t>022-345-3984</t>
  </si>
  <si>
    <t>987-0121</t>
  </si>
  <si>
    <t>のぞみ園</t>
  </si>
  <si>
    <t>985-0854</t>
  </si>
  <si>
    <t>かなん</t>
  </si>
  <si>
    <t>987-1102</t>
  </si>
  <si>
    <t>くじらのしっぽ</t>
  </si>
  <si>
    <t>986-2523</t>
  </si>
  <si>
    <t>宮城県石巻市鮎川浜字清崎山7番 牡鹿福祉ｾﾝﾀｰ｢清優館｣内</t>
  </si>
  <si>
    <t>989-3206</t>
  </si>
  <si>
    <t>985-0823</t>
  </si>
  <si>
    <t>989-4601</t>
  </si>
  <si>
    <t>981-2100</t>
  </si>
  <si>
    <t>989-0916</t>
  </si>
  <si>
    <t>刈田郡蔵王町</t>
  </si>
  <si>
    <t>989-1322</t>
  </si>
  <si>
    <t>宮城県柴田郡村田町大字関場字屋敷前137-1</t>
  </si>
  <si>
    <t>989-1600</t>
  </si>
  <si>
    <t>980-0845</t>
  </si>
  <si>
    <t>982-0244</t>
  </si>
  <si>
    <t>982-0033</t>
  </si>
  <si>
    <t>982-0222</t>
  </si>
  <si>
    <t>983-0038</t>
  </si>
  <si>
    <t>989-6155</t>
  </si>
  <si>
    <t>パステルあやめ</t>
  </si>
  <si>
    <t>989-6251</t>
  </si>
  <si>
    <t>989-6321</t>
  </si>
  <si>
    <t>加美町障害者自立支援センター莱夢</t>
  </si>
  <si>
    <t>981-4275</t>
  </si>
  <si>
    <t>加美郡加美町</t>
  </si>
  <si>
    <t>http://o-seishinkai.sakura.ne.jp/office.html#raimu</t>
  </si>
  <si>
    <t>987-0412</t>
  </si>
  <si>
    <t>985-0045</t>
  </si>
  <si>
    <t>Jiritsu-sien2@k-aiseikai.com</t>
  </si>
  <si>
    <t>第三虹の園</t>
  </si>
  <si>
    <t>981-1505</t>
  </si>
  <si>
    <t>第二虹の園</t>
  </si>
  <si>
    <t>981-1522</t>
  </si>
  <si>
    <t>レインボー川崎</t>
  </si>
  <si>
    <t>989-1501</t>
  </si>
  <si>
    <t>985-0841</t>
  </si>
  <si>
    <t>989-1304</t>
  </si>
  <si>
    <t>ビッグママ</t>
  </si>
  <si>
    <t>982-0011</t>
  </si>
  <si>
    <t>981-3621</t>
  </si>
  <si>
    <t>981-3311</t>
  </si>
  <si>
    <t>981-3221</t>
  </si>
  <si>
    <t>https://sin-yo-laundry.com/</t>
  </si>
  <si>
    <t>982-0251</t>
  </si>
  <si>
    <t>987-2226</t>
  </si>
  <si>
    <t>983-0836</t>
  </si>
  <si>
    <t>981-3303</t>
  </si>
  <si>
    <t>宮城県富谷市太子堂1丁目7-2</t>
  </si>
  <si>
    <t>983-0002</t>
  </si>
  <si>
    <t>981-1102</t>
  </si>
  <si>
    <t>info@sendai-wc.com</t>
  </si>
  <si>
    <t>982-0804</t>
  </si>
  <si>
    <t>980-0004</t>
  </si>
  <si>
    <t>mulberry-koubou@ymail.ne.jp</t>
  </si>
  <si>
    <t>981-8001</t>
  </si>
  <si>
    <t>981-3203</t>
  </si>
  <si>
    <t>022-342-7663</t>
  </si>
  <si>
    <t>松島のかぜ</t>
  </si>
  <si>
    <t>981-0212</t>
  </si>
  <si>
    <t>981-0932</t>
  </si>
  <si>
    <t>984-0031</t>
  </si>
  <si>
    <t>983-0034</t>
  </si>
  <si>
    <t>988-0141</t>
  </si>
  <si>
    <t>しおかぜ</t>
  </si>
  <si>
    <t>989-2424</t>
  </si>
  <si>
    <t>https://shiokaze-fukushikai.com/facility/shiokaze/</t>
  </si>
  <si>
    <t>ふれあい</t>
  </si>
  <si>
    <t>981-3624</t>
  </si>
  <si>
    <t>ラボラーレ登米</t>
  </si>
  <si>
    <t>https://www.fureai1117.com/laborare_tome/</t>
  </si>
  <si>
    <t>ラボラーレ</t>
  </si>
  <si>
    <t>986-0313</t>
  </si>
  <si>
    <t>981-0305</t>
  </si>
  <si>
    <t>984-0823</t>
  </si>
  <si>
    <t>ぴぁ</t>
  </si>
  <si>
    <t>983-0035</t>
  </si>
  <si>
    <t>982-0261</t>
  </si>
  <si>
    <t>ippoippo_step2023@ninus.ocn.ne.jp</t>
  </si>
  <si>
    <t>989-3121</t>
  </si>
  <si>
    <t>https://ippoipponet.or.jp/kagayaki.html</t>
  </si>
  <si>
    <t>983-0833</t>
  </si>
  <si>
    <t>987-0901</t>
  </si>
  <si>
    <t>古川とうふ店【2023.8.18退会】</t>
  </si>
  <si>
    <t>989-6135</t>
  </si>
  <si>
    <t>987-0112</t>
  </si>
  <si>
    <t>http://xn--t8j6e2b.com/tofu/index.html</t>
  </si>
  <si>
    <t>987-0311</t>
  </si>
  <si>
    <t>989-2441</t>
  </si>
  <si>
    <t>角田市障害者就労支援施設のぎく</t>
  </si>
  <si>
    <t>989-3127</t>
  </si>
  <si>
    <t>980-0811</t>
  </si>
  <si>
    <t>宮城県仙台市青葉区一番町2丁目2-8 IKIﾋﾞﾙ7F2</t>
  </si>
  <si>
    <t>夢まるごと</t>
  </si>
  <si>
    <t>985-0901</t>
  </si>
  <si>
    <t>983-0838</t>
  </si>
  <si>
    <t>あおば園</t>
  </si>
  <si>
    <t>989-3212</t>
  </si>
  <si>
    <t>985-0001</t>
  </si>
  <si>
    <t>工房なかま</t>
  </si>
  <si>
    <t>987-0365</t>
  </si>
  <si>
    <t>あやめ園</t>
  </si>
  <si>
    <t>987-0401</t>
  </si>
  <si>
    <t>982-0012</t>
  </si>
  <si>
    <t>心りっぷる</t>
  </si>
  <si>
    <t>987-0321</t>
  </si>
  <si>
    <t>YUTTARI</t>
  </si>
  <si>
    <t>986-0121</t>
  </si>
  <si>
    <t>987-2245</t>
  </si>
  <si>
    <t>だんでらいおん</t>
  </si>
  <si>
    <t>989-2351</t>
  </si>
  <si>
    <t>宮城県亘理郡亘理町旧舘61-22</t>
  </si>
  <si>
    <t>985-0824</t>
  </si>
  <si>
    <t>988-0153</t>
  </si>
  <si>
    <t>989-2112</t>
  </si>
  <si>
    <t>亘理郡山元町</t>
  </si>
  <si>
    <t>983-0864</t>
  </si>
  <si>
    <t>982-0034</t>
  </si>
  <si>
    <t>hanbai@warashibesha.com</t>
  </si>
  <si>
    <t>981-3133</t>
  </si>
  <si>
    <t>981-8003</t>
  </si>
  <si>
    <t>986-0847</t>
  </si>
  <si>
    <t>986-0856</t>
  </si>
  <si>
    <t>982-0834</t>
  </si>
  <si>
    <t>はぴかむ</t>
  </si>
  <si>
    <t>022-355-8127</t>
  </si>
  <si>
    <t>983-0014</t>
  </si>
  <si>
    <t>981-1242</t>
  </si>
  <si>
    <t>希望の星</t>
  </si>
  <si>
    <t>982-0821</t>
  </si>
  <si>
    <t>984-0022</t>
  </si>
  <si>
    <t>982-0003</t>
  </si>
  <si>
    <t>987-0444</t>
  </si>
  <si>
    <t>989-2433</t>
  </si>
  <si>
    <t>981-3329</t>
  </si>
  <si>
    <t>ひまわりホーム</t>
  </si>
  <si>
    <t>989-2427</t>
  </si>
  <si>
    <t>宮城県岩沼市中央4丁目3-1</t>
  </si>
  <si>
    <t>0223-36-9851</t>
  </si>
  <si>
    <t>989-2300</t>
  </si>
  <si>
    <t>亘理郡亘理町</t>
  </si>
  <si>
    <t>宮城県亘理郡亘理町字五日町22</t>
  </si>
  <si>
    <t>まどか</t>
  </si>
  <si>
    <t>981-0966</t>
  </si>
  <si>
    <t>宮城県仙台市青葉区荒巻本沢2-14-1</t>
  </si>
  <si>
    <t>989-3216</t>
  </si>
  <si>
    <t>981-0931</t>
  </si>
  <si>
    <t>980-0871</t>
  </si>
  <si>
    <t>宮城県仙台市青葉区八幡二丁目3番4号</t>
  </si>
  <si>
    <t>980-0802</t>
  </si>
  <si>
    <t>グッジョブ</t>
  </si>
  <si>
    <t>980-0011</t>
  </si>
  <si>
    <t>宮城県仙台市青葉区上杉1丁目7-20上杉住研ﾋﾞﾙ5階</t>
  </si>
  <si>
    <t>987-2246</t>
  </si>
  <si>
    <t>アート・インクルージョンファクトリー</t>
  </si>
  <si>
    <t>なでしこ</t>
  </si>
  <si>
    <t>984-0042</t>
  </si>
  <si>
    <t>https://tcm-g.co.jp/service/nadeshiko_ab/</t>
  </si>
  <si>
    <t>kobo.nadeshiko@gmail.com</t>
  </si>
  <si>
    <t>987-1101</t>
  </si>
  <si>
    <t>980-0801</t>
  </si>
  <si>
    <t>981-3352</t>
  </si>
  <si>
    <t>986-0861</t>
  </si>
  <si>
    <t>ishiyama@medakagroup.com</t>
  </si>
  <si>
    <t>981-1222</t>
  </si>
  <si>
    <t>980-0021</t>
  </si>
  <si>
    <t>http://m-i-r-a-i.jp/</t>
  </si>
  <si>
    <t>ジェムストーン</t>
  </si>
  <si>
    <t>989-6115</t>
  </si>
  <si>
    <t>987-0000</t>
  </si>
  <si>
    <t>宮城県遠田郡美里町字峯山32番5</t>
  </si>
  <si>
    <t>HELLOS名取（Ａ型）</t>
  </si>
  <si>
    <t>981-1231</t>
  </si>
  <si>
    <t>981-0213</t>
  </si>
  <si>
    <t>986-0822</t>
  </si>
  <si>
    <t>981-3121</t>
  </si>
  <si>
    <t>http://gh.nexus-office.co.jp/</t>
  </si>
  <si>
    <t>988-0077</t>
  </si>
  <si>
    <t>989-6101</t>
  </si>
  <si>
    <t>980-0803</t>
  </si>
  <si>
    <t>984-0073</t>
  </si>
  <si>
    <t>宮城県仙台市若林区荒町172 第一旭ﾋﾞﾙ2階</t>
  </si>
  <si>
    <t>SATORI</t>
  </si>
  <si>
    <t>株式会社　SATORI</t>
  </si>
  <si>
    <t>982-0811</t>
  </si>
  <si>
    <t>宮城県仙台市太白区ひより台31-1</t>
  </si>
  <si>
    <t>022-778-3621</t>
  </si>
  <si>
    <t>https://www.satori1984.com/</t>
  </si>
  <si>
    <t>satori.jp2021@gmail.com</t>
  </si>
  <si>
    <t>事業所名</t>
    <phoneticPr fontId="3"/>
  </si>
  <si>
    <t>ECOLEおよびらくするに記載の事務用品全般</t>
  </si>
  <si>
    <t>ﾄﾞﾘｯﾌﾟｺｰﾋｰ</t>
  </si>
  <si>
    <t>目安として10個1週間程度</t>
  </si>
  <si>
    <t>120円/個</t>
  </si>
  <si>
    <t>一粒一粒ﾊﾝﾄﾞﾋﾟｯｸしたﾌﾞﾗｼﾞﾙ産の豆を自家焙煎し､挽きたてを_x000D_
ﾄﾞﾘｯﾌﾟﾊﾟｯｸにしました｡酸味と苦味のﾊﾞﾗﾝｽがとれた香り高い味わいです｡内容量も 12 gとたっぷりで､ﾏｸﾞｶｯﾌﾟ 1 杯分の量を楽しめます｡お湯を注ぐとｺｰﾋｰの香りがふわっと広がり､鮮度の高い 1 杯となっています｡お仕事の息抜きにぜひお楽しみください｡</t>
  </si>
  <si>
    <t>加工商品(味噌､醤油､ﾄﾞﾚｯｼﾝｸﾞ､つゆ､たれ､ｼﾞｭｰｽ､ﾋﾞﾝ詰め商品)</t>
  </si>
  <si>
    <t>7日～10日</t>
  </si>
  <si>
    <t>｢土産土法｣(土産=その土地の産物､土法=その土地の技法)の基本理念を元に､地元宮城県産食材のみを使用して製造した加工商品となっております｡</t>
  </si>
  <si>
    <t>①ﾊｯｸﾙﾍﾞﾘｰｿｰｽ_x000D_
②ｷｸｲﾓ(ﾁｯﾌﾟｽ､ﾊﾟｳﾀﾞｰ)_x000D_
③恐竜山豆腐</t>
  </si>
  <si>
    <t>①お問い合わせください_x000D_
②お問合せください｡_x000D_
③お問合せください｡</t>
  </si>
  <si>
    <t>①お問い合わせください_x000D_
②賞味期限 6ｶ月_x000D_
③お問合せください｡</t>
  </si>
  <si>
    <t>①･170g/1瓶 850円  ･100g/1瓶  550円_x000D_
②50g  540円_x000D_
③1丁(400g)/300円</t>
  </si>
  <si>
    <t>①石巻市桃生町で栽培したｶﾞｰﾃﾞﾝﾊｯｸﾙﾍﾞﾘｰをｿｰｽにして瓶に詰めました｡目にやさしい｢希望の星｣の製品です_x000D_
②ｲﾇﾘﾝ豊富｡仙台市太白区秋保の畑で作っています｡お腹にやさしい｢希望の星｣製品です｡_x000D_
③おから分を含む丸ごと豆腐です｡賞味期間は5日｡毎週99丁(限定)製造｡</t>
  </si>
  <si>
    <t>②『ｼｮﾊﾟﾝﾁ』小物雑貨</t>
  </si>
  <si>
    <t>②在庫や受注状況により異なりますので､お問い合わせください｡</t>
  </si>
  <si>
    <t>②1個</t>
  </si>
  <si>
    <t>②2～3日で発送｡在庫状況によっては､お時間をいただく場合がございます｡</t>
  </si>
  <si>
    <t>②ｼｮﾊﾟﾝﾁﾍﾟﾝｹｰｽ1,620円､ｼｮﾊﾟﾝﾁﾎﾟｰﾁ1,500円､ｼｮﾊﾟﾝﾁIDｹｰｽ1,620円､ｼｮﾊﾟﾝﾁﾌﾞｯｸｶﾊﾞｰ1,500円､ｼｮﾊﾟﾝﾁ名刺ｹｰｽ1,200円</t>
  </si>
  <si>
    <t>震災後､感謝を伝えるために作成しました｡『持ち歩けるﾋﾟｱﾉ』をｲﾒｰｼﾞした小物雑貨です｡『ｼｮﾊﾟﾝﾁ』とは､ｼｮﾊﾟﾝ×ﾊﾟﾝﾁﾝｸﾞﾚｻﾞｰ(合皮)の造語です｡</t>
  </si>
  <si>
    <t>①ｸﾘｱﾌｧｲﾙ､封筒､ﾚﾀｰｾｯﾄ､ﾐﾆｶｰﾄﾞ､ﾒﾓｽﾀﾝﾄﾞ､ｼｰﾙ､ﾏｸﾞﾈｯﾄ_x000D_
②ｱｰﾄ雑貨  【陶器】ﾏｸﾞｶｯﾌﾟ､角皿､豆皿､ﾏｸﾞﾈｯﾄ､箸置き  【ﾍﾟｰﾊﾟｰｱｲﾃﾑ】ﾚﾀｰｾｯﾄ､ﾐﾆｶｰﾄﾞ､ｼｰﾙ､ﾎﾟｽﾄｶｰﾄﾞ  【木工】ｷｬﾝﾃﾞｨｰﾌﾚｰﾑ(ﾌｫﾄ&amp;ｶｰﾄﾞﾌﾚｰﾑ)ｶｯﾀｰﾅｲﾌ､ﾒﾓｽﾀﾝﾄﾞ  【衣類】Tｼｬﾂ</t>
  </si>
  <si>
    <t>①応相談_x000D_
②応相談</t>
  </si>
  <si>
    <t>①1個～_x000D_
②1個～</t>
  </si>
  <si>
    <t>①2週間程度  在庫状況により変動する可能性あります｡お問い合わせください｡_x000D_
②2週間程度  在庫状況により変動する可能性あります｡お問い合わせください｡</t>
  </si>
  <si>
    <t>①ﾚﾀｰｾｯﾄ1000円､ﾐﾆｶｰﾄﾞ1枚200円/6枚ｾｯﾄ1000円､ｼｰﾙ2枚150円～18枚ｾｯﾄ700円､ﾏｸﾞﾈｯﾄ700円/6個ｾｯﾄ2800円_x000D_
②角皿800円/2枚ｾｯﾄ1500円､ﾏｸﾞﾈｯﾄ700円/6個ｾｯﾄ2800円､Tｼｬﾂ3000円､ﾏｸﾞﾈｯﾄ700円/6個ｾｯﾄ2800円</t>
  </si>
  <si>
    <t>①ひとつひとつ丁寧に作られた一点もののｵﾘｼﾞﾅﾙ商品多数｡ｽﾀｼﾞｵｱｰﾃｨｽﾄの作品を用いたﾕﾆｰｸで温かみのあるｱｰﾄ雑貨は唯一無二の魅力があります｡_x000D_
②ひとつひとつ丁寧に作られた一点もののｵﾘｼﾞﾅﾙ商品多数｡ｽﾀｼﾞｵｱｰﾃｨｽﾄの作品を用いたﾕﾆｰｸで温かみのあるｱｰﾄ雑貨は唯一無二の魅力があります｡</t>
  </si>
  <si>
    <t>Instagram ﾌﾟﾛﾀﾞｸﾄ東北(@jsworkb_joca) ? Instagram写真と動画_x000D_
Instagramにて制作事例を乗せています｡_x000D_
地域団体や町内会からも依頼があります｡軽微であればﾃﾞｻﾞｲﾝ(illustrator使用)も可能なので何も決まっていない状態で相談して頂けます｡ｲﾗｽﾄはﾒﾝﾊﾞｰ(利用者)が作成します</t>
  </si>
  <si>
    <t>名刺､封筒､冊子､資料印刷</t>
  </si>
  <si>
    <t>名刺50枚～､その他お問い合わせください</t>
  </si>
  <si>
    <t>目安として名刺あれば1週間程度､その他お問い合わせください</t>
  </si>
  <si>
    <t>名刺新規作成1200円～ｵﾌﾟｼｮﾝにより変動､その他お問い合わせください</t>
  </si>
  <si>
    <t>①屋内外清掃:掃き掃除･ﾓｯﾌﾟなどでの掃き掃除･窓掃除･ｺﾞﾐ拾いなど_x000D_
②ﾜｯｸｽがけ_x000D_
③除草作業</t>
  </si>
  <si>
    <t>①範囲によって応相談｡参考:2人で3階建てﾋﾞﾙの廊下･階段･駐輪場･ｺﾞﾐ庫の清掃で1時間程度_x000D_
②1～2日で500㎡前後_x000D_
③1日100㎡前後(程度によって変更あり)</t>
  </si>
  <si>
    <t>①範囲や程度によって変更あり｡お問い合わせください_x000D_
②範囲や程度によって変更あり｡お問い合わせください_x000D_
③範囲や程度によって変更あり｡お問い合わせください</t>
  </si>
  <si>
    <t>①範囲によって応相談｡参考価格:最低時給～_x000D_
②1㎡440円～(※剥離の有無や事前清掃の程度により応相談)_x000D_
③1㎡220円～(※除草後の草の処理等によって別途料金あり)</t>
  </si>
  <si>
    <t xml:space="preserve">	①Webｻｲﾄ制作_x000D_
	②ﾃﾞｰﾀ入力</t>
  </si>
  <si>
    <t>①お問合せください_x000D_
②お問合せください</t>
  </si>
  <si>
    <t xml:space="preserve">①お問合せください_x000D_
</t>
  </si>
  <si>
    <t>①業様からのご依頼実績多数あります｡_x000D_
②企業様からのご依頼実績多数あります｡</t>
  </si>
  <si>
    <t>小中学校向けipadのiOSの遠隔でのｱｯﾌﾟﾃﾞｰﾄ作業_x000D_
	複合機やOA機器の清掃､ﾒﾝﾃﾅﾝｽ(設定､動作確認)_x000D_
	AI文字起こし品質ﾁｪｯｸ､AIｱﾉﾃｰｼｮﾝ作業_x000D_
	問い合わせﾌｫｰﾑ送信代行業務</t>
  </si>
  <si>
    <t xml:space="preserve">対象のﾃﾞｰﾀ､作業内容により変動するため､詳細はお問い合わせください｡_x000D_
_x000D_
_x000D_
</t>
  </si>
  <si>
    <t>親会社から出向しているｴﾝｼﾞﾆｱが在籍している為､高い知識を求められる情報処理系の作業が対応可能｡障がい特性に合わせた手順のﾏﾆｭｱﾙ化､作業の切り出しが可能です｡_x000D_
親会社から出向しているｴﾝｼﾞﾆｱが在籍している為､高い知識を求められる情報処理系の作業が対応可能｡障がい特性に合わせた手順のﾏﾆｭｱﾙ化､作業の切り出しが可能です｡_x000D_
親会社から出向しているｴﾝｼﾞﾆｱが在籍している為､高い知識を求められる情報処理系の作業が対応可能｡障がい特性に合わせた手順のﾏﾆｭｱﾙ化､作業の切り出しが可能です｡_x000D_
親会社から出向しているｴﾝｼﾞﾆｱが在籍している為､高い知識を求められる情報処理系の作業が対応可能｡障がい特性に合わせた手順のﾏﾆｭｱﾙ化､作業の切り出しが可能です｡</t>
  </si>
  <si>
    <t>④文字起こし_x000D_
⑤ﾃﾞｰﾀ入力</t>
  </si>
  <si>
    <t>④1～2日で1万文字程度_x000D_
⑤1～2日で1万文字程度</t>
  </si>
  <si>
    <t>④1文字0.2円～_x000D_
⑤1項目1.5円～</t>
  </si>
  <si>
    <t>ｶﾌｪ運営(ﾄﾞﾘﾝｸのみ提供)</t>
  </si>
  <si>
    <t>現状1日20杯程度の提供(ﾃｲｸｱｳﾄ可)</t>
  </si>
  <si>
    <t>ｺｰﾋｰ類150円～</t>
  </si>
  <si>
    <t>自家焙煎した豆を使用したｺｰﾋｰが1杯150円とお求めやすい価格で提供しております｡泡立ちにこだわったｶﾌｪﾗﾃや100%のりんごｼﾞｭｰｽ等豊富なﾒﾆｭｰを提供しております｡</t>
  </si>
  <si>
    <t>発送代行､封入､封緘作業</t>
  </si>
  <si>
    <t>1件10円～､内容より変動､詳しくはお問い合わせください</t>
  </si>
  <si>
    <t xml:space="preserve">	③ﾁﾗｼ･ﾊﾟﾝﾌﾚｯﾄ制作</t>
  </si>
  <si>
    <t>③お問合せください</t>
  </si>
  <si>
    <t>③企業様からのご依頼実績多数あります｡</t>
  </si>
  <si>
    <t>⑥封緘･印刷物折り_x000D_
⑦袋詰め･ｼｰﾙ貼り</t>
  </si>
  <si>
    <t>⑥1日100個前後(内容によって変更あり)_x000D_
⑦1日100個前後(内容によって変更あり)</t>
  </si>
  <si>
    <t>⑥1工程2円～_x000D_
⑦1工程2円～</t>
  </si>
  <si>
    <t>古川とうふ店</t>
    <phoneticPr fontId="3"/>
  </si>
  <si>
    <t>仙台市太白区</t>
    <phoneticPr fontId="3"/>
  </si>
  <si>
    <t>1個～</t>
    <phoneticPr fontId="3"/>
  </si>
  <si>
    <t>お問い合わせください</t>
    <phoneticPr fontId="3"/>
  </si>
  <si>
    <t>ｷﾞﾌﾄ商品は主にﾁｮｺﾚｰﾄになります｡Amazonでも併売しておりますが､Amazonでの販売単価より10%引きにて全国送料無料にて承ります｡また､中古家電の販売も行っております｡詳しくはお問い合わせください｡</t>
    <phoneticPr fontId="3"/>
  </si>
  <si>
    <t>ﾁｮｺﾚｰﾄなどのｷﾞﾌﾄ商品
水耕栽培で収穫した野菜</t>
    <phoneticPr fontId="3"/>
  </si>
  <si>
    <t>スクラム事業部</t>
    <rPh sb="4" eb="7">
      <t>ジギョウブ</t>
    </rPh>
    <phoneticPr fontId="3"/>
  </si>
  <si>
    <t>アビリティーズジャスコ株式会社</t>
    <rPh sb="11" eb="15">
      <t>カブシキガイシャ</t>
    </rPh>
    <phoneticPr fontId="3"/>
  </si>
  <si>
    <t>宮城県名取市杜せきのした5丁目3-1 イオンモール名取3階</t>
    <phoneticPr fontId="3"/>
  </si>
  <si>
    <t>022-796-9115</t>
    <phoneticPr fontId="3"/>
  </si>
  <si>
    <t>022-796-7865</t>
    <phoneticPr fontId="3"/>
  </si>
  <si>
    <t>名取市</t>
    <phoneticPr fontId="3"/>
  </si>
  <si>
    <t>981-1294</t>
    <phoneticPr fontId="3"/>
  </si>
  <si>
    <t>名取市</t>
    <phoneticPr fontId="3"/>
  </si>
  <si>
    <t>〇</t>
    <phoneticPr fontId="3"/>
  </si>
  <si>
    <t>介護用品・福祉用具販売</t>
    <rPh sb="5" eb="9">
      <t>フクシヨウグ</t>
    </rPh>
    <rPh sb="9" eb="11">
      <t>ハンバイ</t>
    </rPh>
    <phoneticPr fontId="3"/>
  </si>
  <si>
    <t>お問合せください</t>
    <phoneticPr fontId="3"/>
  </si>
  <si>
    <t>生活に役立つ便利グッズからバリアフリー機器まで多数品揃えしています</t>
    <phoneticPr fontId="3"/>
  </si>
  <si>
    <t>https://ec.ajscrum.co.jp/</t>
    <phoneticPr fontId="3"/>
  </si>
  <si>
    <t>ec_scrum@ajscrum.co.jp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</si>
</sst>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6" x14ac:knownFonts="1">
    <font>
      <sz val="11"/>
      <color theme="1"/>
      <name val="ＭＳ Ｐゴシック"/>
      <family val="2"/>
      <charset val="128"/>
      <scheme val="minor"/>
    </font>
    <font>
      <b/>
      <sz val="13"/>
      <color theme="3"/>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9"/>
      <color theme="0"/>
      <name val="ＭＳ Ｐゴシック"/>
      <family val="3"/>
      <charset val="128"/>
      <scheme val="minor"/>
    </font>
    <font>
      <u/>
      <sz val="11"/>
      <color theme="10"/>
      <name val="ＭＳ Ｐゴシック"/>
      <family val="2"/>
      <charset val="128"/>
      <scheme val="minor"/>
    </font>
    <font>
      <b/>
      <sz val="18"/>
      <color theme="5"/>
      <name val="ＭＳ Ｐゴシック"/>
      <family val="3"/>
      <charset val="128"/>
      <scheme val="minor"/>
    </font>
    <font>
      <b/>
      <sz val="18"/>
      <color theme="8"/>
      <name val="ＭＳ Ｐゴシック"/>
      <family val="3"/>
      <charset val="128"/>
      <scheme val="minor"/>
    </font>
    <font>
      <b/>
      <sz val="18"/>
      <color theme="9"/>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sz val="12"/>
      <color theme="1"/>
      <name val="ＭＳ Ｐゴシック"/>
      <family val="2"/>
      <charset val="128"/>
      <scheme val="minor"/>
    </font>
    <font>
      <b/>
      <u/>
      <sz val="14"/>
      <color theme="10"/>
      <name val="ＭＳ Ｐゴシック"/>
      <family val="3"/>
      <charset val="128"/>
      <scheme val="minor"/>
    </font>
    <font>
      <b/>
      <sz val="14"/>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sz val="11"/>
      <color theme="7"/>
      <name val="ＭＳ Ｐゴシック"/>
      <family val="2"/>
      <charset val="128"/>
      <scheme val="minor"/>
    </font>
    <font>
      <sz val="11"/>
      <color theme="7"/>
      <name val="ＭＳ Ｐゴシック"/>
      <family val="3"/>
      <charset val="128"/>
      <scheme val="minor"/>
    </font>
    <font>
      <sz val="9"/>
      <color theme="7"/>
      <name val="ＭＳ Ｐゴシック"/>
      <family val="3"/>
      <charset val="128"/>
      <scheme val="minor"/>
    </font>
    <font>
      <sz val="8"/>
      <color theme="0"/>
      <name val="ＭＳ Ｐゴシック"/>
      <family val="3"/>
      <charset val="128"/>
      <scheme val="minor"/>
    </font>
    <font>
      <b/>
      <u/>
      <sz val="11"/>
      <color rgb="FF7030A0"/>
      <name val="ＭＳ Ｐゴシック"/>
      <family val="3"/>
      <charset val="128"/>
      <scheme val="minor"/>
    </font>
    <font>
      <b/>
      <u/>
      <sz val="11"/>
      <color indexed="36"/>
      <name val="ＭＳ Ｐゴシック"/>
      <family val="3"/>
      <charset val="128"/>
      <scheme val="minor"/>
    </font>
    <font>
      <sz val="11"/>
      <name val="ＭＳ Ｐゴシック"/>
      <family val="3"/>
      <charset val="128"/>
      <scheme val="minor"/>
    </font>
    <font>
      <b/>
      <u/>
      <sz val="12"/>
      <color rgb="FF7030A0"/>
      <name val="ＭＳ Ｐゴシック"/>
      <family val="3"/>
      <charset val="128"/>
      <scheme val="minor"/>
    </font>
    <font>
      <sz val="9"/>
      <color theme="1"/>
      <name val="ＭＳ Ｐゴシック"/>
      <family val="2"/>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9"/>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rgb="FFFFFF00"/>
        <bgColor indexed="64"/>
      </patternFill>
    </fill>
  </fills>
  <borders count="31">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double">
        <color auto="1"/>
      </left>
      <right/>
      <top style="double">
        <color auto="1"/>
      </top>
      <bottom/>
      <diagonal/>
    </border>
    <border>
      <left style="thin">
        <color auto="1"/>
      </left>
      <right style="thin">
        <color auto="1"/>
      </right>
      <top style="double">
        <color auto="1"/>
      </top>
      <bottom/>
      <diagonal/>
    </border>
    <border>
      <left style="double">
        <color auto="1"/>
      </left>
      <right/>
      <top/>
      <bottom/>
      <diagonal/>
    </border>
    <border>
      <left style="thin">
        <color auto="1"/>
      </left>
      <right style="double">
        <color auto="1"/>
      </right>
      <top/>
      <bottom/>
      <diagonal/>
    </border>
    <border>
      <left style="double">
        <color auto="1"/>
      </left>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style="double">
        <color auto="1"/>
      </top>
      <bottom style="double">
        <color auto="1"/>
      </bottom>
      <diagonal/>
    </border>
    <border>
      <left style="thin">
        <color auto="1"/>
      </left>
      <right/>
      <top style="double">
        <color auto="1"/>
      </top>
      <bottom style="double">
        <color auto="1"/>
      </bottom>
      <diagonal/>
    </border>
    <border>
      <left style="thin">
        <color auto="1"/>
      </left>
      <right/>
      <top/>
      <bottom/>
      <diagonal/>
    </border>
    <border>
      <left style="thin">
        <color auto="1"/>
      </left>
      <right/>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double">
        <color auto="1"/>
      </top>
      <bottom style="hair">
        <color auto="1"/>
      </bottom>
      <diagonal/>
    </border>
    <border>
      <left style="thin">
        <color auto="1"/>
      </left>
      <right style="thin">
        <color auto="1"/>
      </right>
      <top style="hair">
        <color auto="1"/>
      </top>
      <bottom style="double">
        <color auto="1"/>
      </bottom>
      <diagonal/>
    </border>
    <border>
      <left style="thin">
        <color theme="9"/>
      </left>
      <right style="thin">
        <color theme="9"/>
      </right>
      <top/>
      <bottom style="thin">
        <color theme="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double">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1" tint="0.499984740745262"/>
      </top>
      <bottom style="thin">
        <color theme="1" tint="0.499984740745262"/>
      </bottom>
      <diagonal/>
    </border>
    <border>
      <left/>
      <right style="double">
        <color theme="1" tint="0.499984740745262"/>
      </right>
      <top style="thin">
        <color theme="1" tint="0.499984740745262"/>
      </top>
      <bottom style="thin">
        <color theme="1" tint="0.499984740745262"/>
      </bottom>
      <diagonal/>
    </border>
    <border>
      <left style="double">
        <color theme="1" tint="0.499984740745262"/>
      </left>
      <right style="double">
        <color theme="1" tint="0.499984740745262"/>
      </right>
      <top/>
      <bottom style="thin">
        <color theme="1" tint="0.499984740745262"/>
      </bottom>
      <diagonal/>
    </border>
    <border>
      <left style="double">
        <color theme="1" tint="0.499984740745262"/>
      </left>
      <right style="double">
        <color theme="1" tint="0.499984740745262"/>
      </right>
      <top/>
      <bottom/>
      <diagonal/>
    </border>
    <border>
      <left style="double">
        <color theme="1" tint="0.499984740745262"/>
      </left>
      <right style="double">
        <color theme="1" tint="0.499984740745262"/>
      </right>
      <top style="thin">
        <color theme="1" tint="0.499984740745262"/>
      </top>
      <bottom style="thin">
        <color theme="1" tint="0.499984740745262"/>
      </bottom>
      <diagonal/>
    </border>
    <border>
      <left style="thin">
        <color auto="1"/>
      </left>
      <right style="thin">
        <color auto="1"/>
      </right>
      <top style="double">
        <color auto="1"/>
      </top>
      <bottom style="double">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7">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xf>
    <xf numFmtId="176" fontId="0" fillId="0" borderId="0" xfId="0" applyNumberFormat="1">
      <alignment vertical="center"/>
    </xf>
    <xf numFmtId="176" fontId="0" fillId="0" borderId="0" xfId="0" applyNumberFormat="1" applyAlignment="1">
      <alignment horizontal="center" vertical="center" wrapText="1"/>
    </xf>
    <xf numFmtId="176" fontId="0" fillId="0" borderId="0" xfId="0" applyNumberForma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8" fillId="0" borderId="0" xfId="0" applyFont="1">
      <alignment vertical="center"/>
    </xf>
    <xf numFmtId="176" fontId="0" fillId="6" borderId="1" xfId="0" applyNumberFormat="1" applyFill="1" applyBorder="1" applyAlignment="1">
      <alignment vertical="center" wrapText="1"/>
    </xf>
    <xf numFmtId="176" fontId="0" fillId="6" borderId="1" xfId="0" applyNumberFormat="1" applyFill="1" applyBorder="1" applyAlignment="1">
      <alignment horizontal="center" vertical="center" wrapText="1"/>
    </xf>
    <xf numFmtId="176" fontId="0" fillId="6" borderId="1" xfId="0" applyNumberFormat="1" applyFill="1" applyBorder="1" applyAlignment="1">
      <alignment horizontal="left" vertical="center" wrapText="1"/>
    </xf>
    <xf numFmtId="176" fontId="10" fillId="6" borderId="1" xfId="0" applyNumberFormat="1" applyFont="1" applyFill="1" applyBorder="1" applyAlignment="1">
      <alignment vertical="center" wrapText="1"/>
    </xf>
    <xf numFmtId="0" fontId="11" fillId="0" borderId="0" xfId="0" applyFont="1">
      <alignment vertical="center"/>
    </xf>
    <xf numFmtId="0" fontId="6" fillId="2" borderId="3" xfId="1" applyFill="1" applyBorder="1">
      <alignment vertical="center"/>
    </xf>
    <xf numFmtId="0" fontId="6" fillId="5" borderId="3" xfId="1" applyFill="1" applyBorder="1">
      <alignment vertical="center"/>
    </xf>
    <xf numFmtId="0" fontId="6" fillId="2" borderId="5" xfId="1" applyFill="1" applyBorder="1">
      <alignment vertical="center"/>
    </xf>
    <xf numFmtId="0" fontId="6" fillId="5" borderId="9" xfId="1" applyFill="1" applyBorder="1">
      <alignment vertical="center"/>
    </xf>
    <xf numFmtId="0" fontId="12" fillId="0" borderId="0" xfId="0" applyFont="1">
      <alignment vertical="center"/>
    </xf>
    <xf numFmtId="0" fontId="12" fillId="0" borderId="11" xfId="0" applyFont="1" applyBorder="1" applyAlignment="1">
      <alignment horizontal="center" vertical="center"/>
    </xf>
    <xf numFmtId="0" fontId="13" fillId="0" borderId="0" xfId="1" applyFont="1">
      <alignment vertical="center"/>
    </xf>
    <xf numFmtId="0" fontId="14" fillId="0" borderId="0" xfId="0" applyFont="1">
      <alignment vertical="center"/>
    </xf>
    <xf numFmtId="0" fontId="15" fillId="0" borderId="0" xfId="1" applyFont="1">
      <alignment vertical="center"/>
    </xf>
    <xf numFmtId="0" fontId="16" fillId="0" borderId="0" xfId="0" applyFont="1">
      <alignment vertical="center"/>
    </xf>
    <xf numFmtId="176" fontId="6" fillId="6" borderId="1" xfId="1" applyNumberFormat="1" applyFill="1" applyBorder="1" applyAlignment="1">
      <alignment horizontal="left" vertical="center" wrapText="1"/>
    </xf>
    <xf numFmtId="0" fontId="6" fillId="5" borderId="2" xfId="1" applyFill="1" applyBorder="1">
      <alignment vertical="center"/>
    </xf>
    <xf numFmtId="0" fontId="6" fillId="2" borderId="9" xfId="1" applyFill="1" applyBorder="1">
      <alignment vertical="center"/>
    </xf>
    <xf numFmtId="0" fontId="0" fillId="0" borderId="15" xfId="0" applyBorder="1" applyAlignment="1">
      <alignment horizontal="center" vertical="center"/>
    </xf>
    <xf numFmtId="0" fontId="0" fillId="2" borderId="16" xfId="0" applyFill="1" applyBorder="1" applyAlignment="1">
      <alignment vertical="center" wrapText="1"/>
    </xf>
    <xf numFmtId="0" fontId="0" fillId="2" borderId="3" xfId="0" applyFill="1" applyBorder="1" applyAlignment="1">
      <alignment vertical="center" wrapText="1"/>
    </xf>
    <xf numFmtId="0" fontId="0" fillId="2" borderId="17" xfId="0" applyFill="1" applyBorder="1" applyAlignment="1">
      <alignment vertical="center" wrapText="1"/>
    </xf>
    <xf numFmtId="0" fontId="0" fillId="5" borderId="13" xfId="0" applyFill="1" applyBorder="1" applyAlignment="1">
      <alignment vertical="center" wrapText="1"/>
    </xf>
    <xf numFmtId="0" fontId="0" fillId="5" borderId="3" xfId="0" applyFill="1" applyBorder="1" applyAlignment="1">
      <alignment vertical="center" wrapText="1"/>
    </xf>
    <xf numFmtId="0" fontId="0" fillId="5" borderId="14" xfId="0" applyFill="1" applyBorder="1" applyAlignment="1">
      <alignment vertical="center" wrapText="1"/>
    </xf>
    <xf numFmtId="176" fontId="10" fillId="2" borderId="18" xfId="0" applyNumberFormat="1" applyFont="1" applyFill="1" applyBorder="1" applyAlignment="1">
      <alignment horizontal="left" vertical="center" wrapText="1"/>
    </xf>
    <xf numFmtId="176" fontId="0" fillId="2" borderId="18" xfId="0" applyNumberFormat="1" applyFill="1" applyBorder="1" applyAlignment="1">
      <alignment horizontal="left" vertical="center" wrapText="1"/>
    </xf>
    <xf numFmtId="0" fontId="5" fillId="7" borderId="1" xfId="0" applyFont="1" applyFill="1" applyBorder="1" applyAlignment="1">
      <alignment horizontal="center" vertical="top" textRotation="255" wrapText="1"/>
    </xf>
    <xf numFmtId="0" fontId="2" fillId="3" borderId="19" xfId="0" applyFont="1" applyFill="1" applyBorder="1" applyAlignment="1">
      <alignment horizontal="center" vertical="top" textRotation="255" wrapText="1"/>
    </xf>
    <xf numFmtId="176" fontId="2" fillId="3" borderId="19" xfId="0" applyNumberFormat="1" applyFont="1" applyFill="1" applyBorder="1" applyAlignment="1">
      <alignment horizontal="center" vertical="top" textRotation="255"/>
    </xf>
    <xf numFmtId="176" fontId="4" fillId="3" borderId="19" xfId="0" applyNumberFormat="1" applyFont="1" applyFill="1" applyBorder="1" applyAlignment="1">
      <alignment horizontal="center" vertical="top" textRotation="255"/>
    </xf>
    <xf numFmtId="0" fontId="5" fillId="7" borderId="20" xfId="0" applyFont="1" applyFill="1" applyBorder="1" applyAlignment="1">
      <alignment horizontal="center" vertical="top" textRotation="255" wrapText="1"/>
    </xf>
    <xf numFmtId="176" fontId="0" fillId="6" borderId="20" xfId="0" applyNumberFormat="1" applyFill="1" applyBorder="1" applyAlignment="1">
      <alignment horizontal="center" vertical="center" wrapText="1"/>
    </xf>
    <xf numFmtId="176" fontId="0" fillId="6" borderId="21" xfId="0" applyNumberFormat="1" applyFill="1" applyBorder="1" applyAlignment="1">
      <alignment horizontal="center" vertical="center" wrapText="1"/>
    </xf>
    <xf numFmtId="176" fontId="0" fillId="6" borderId="29" xfId="0" applyNumberFormat="1" applyFill="1" applyBorder="1" applyAlignment="1">
      <alignment horizontal="center" vertical="center" wrapText="1"/>
    </xf>
    <xf numFmtId="0" fontId="19" fillId="7" borderId="21" xfId="0" applyFont="1" applyFill="1" applyBorder="1" applyAlignment="1">
      <alignment horizontal="center" vertical="top" textRotation="255" wrapText="1"/>
    </xf>
    <xf numFmtId="0" fontId="19" fillId="7" borderId="1" xfId="0" applyFont="1" applyFill="1" applyBorder="1" applyAlignment="1">
      <alignment horizontal="center" vertical="top" textRotation="255" wrapText="1"/>
    </xf>
    <xf numFmtId="0" fontId="19" fillId="7" borderId="22" xfId="0" applyFont="1" applyFill="1" applyBorder="1" applyAlignment="1">
      <alignment horizontal="center" vertical="top" textRotation="255" wrapText="1"/>
    </xf>
    <xf numFmtId="0" fontId="2" fillId="4" borderId="19" xfId="0" applyFont="1" applyFill="1" applyBorder="1" applyAlignment="1">
      <alignment horizontal="center" vertical="top" textRotation="255" wrapText="1"/>
    </xf>
    <xf numFmtId="176" fontId="2" fillId="4" borderId="19" xfId="0" applyNumberFormat="1" applyFont="1" applyFill="1" applyBorder="1" applyAlignment="1">
      <alignment horizontal="center" vertical="top" textRotation="255"/>
    </xf>
    <xf numFmtId="176" fontId="4" fillId="4" borderId="19" xfId="0" applyNumberFormat="1" applyFont="1" applyFill="1" applyBorder="1" applyAlignment="1">
      <alignment horizontal="center" vertical="top" textRotation="255"/>
    </xf>
    <xf numFmtId="176" fontId="10" fillId="5" borderId="19" xfId="0" applyNumberFormat="1" applyFont="1" applyFill="1" applyBorder="1" applyAlignment="1">
      <alignment horizontal="left" vertical="center" wrapText="1"/>
    </xf>
    <xf numFmtId="176" fontId="0" fillId="5" borderId="19" xfId="0" applyNumberFormat="1" applyFill="1" applyBorder="1" applyAlignment="1">
      <alignment horizontal="left" vertical="center" wrapText="1"/>
    </xf>
    <xf numFmtId="0" fontId="2" fillId="4" borderId="19" xfId="0" applyFont="1" applyFill="1" applyBorder="1" applyAlignment="1">
      <alignment horizontal="center" vertical="top" textRotation="255" wrapText="1" shrinkToFit="1"/>
    </xf>
    <xf numFmtId="176" fontId="2" fillId="4" borderId="19" xfId="0" applyNumberFormat="1" applyFont="1" applyFill="1" applyBorder="1" applyAlignment="1">
      <alignment horizontal="center" vertical="top" textRotation="255" wrapText="1" shrinkToFit="1"/>
    </xf>
    <xf numFmtId="176" fontId="4" fillId="4" borderId="19" xfId="0" applyNumberFormat="1" applyFont="1" applyFill="1" applyBorder="1" applyAlignment="1">
      <alignment horizontal="center" vertical="top" textRotation="255" wrapText="1" shrinkToFit="1"/>
    </xf>
    <xf numFmtId="176" fontId="5" fillId="4" borderId="19" xfId="0" applyNumberFormat="1" applyFont="1" applyFill="1" applyBorder="1" applyAlignment="1">
      <alignment horizontal="center" vertical="top" textRotation="255" wrapText="1" shrinkToFit="1"/>
    </xf>
    <xf numFmtId="176" fontId="21" fillId="5" borderId="19" xfId="1" applyNumberFormat="1" applyFont="1" applyFill="1" applyBorder="1" applyAlignment="1">
      <alignment horizontal="center" vertical="center" wrapText="1"/>
    </xf>
    <xf numFmtId="176" fontId="22" fillId="5" borderId="19" xfId="1" applyNumberFormat="1" applyFont="1" applyFill="1" applyBorder="1" applyAlignment="1">
      <alignment horizontal="center" vertical="center" wrapText="1"/>
    </xf>
    <xf numFmtId="176" fontId="21" fillId="2" borderId="18" xfId="1" applyNumberFormat="1" applyFont="1" applyFill="1" applyBorder="1" applyAlignment="1">
      <alignment horizontal="center" vertical="center" wrapText="1"/>
    </xf>
    <xf numFmtId="176" fontId="22" fillId="2" borderId="18" xfId="1" applyNumberFormat="1" applyFont="1" applyFill="1" applyBorder="1" applyAlignment="1">
      <alignment horizontal="center" vertical="center" wrapText="1"/>
    </xf>
    <xf numFmtId="176" fontId="23" fillId="2" borderId="18" xfId="0" applyNumberFormat="1" applyFont="1" applyFill="1" applyBorder="1" applyAlignment="1">
      <alignment horizontal="center" vertical="center" wrapText="1"/>
    </xf>
    <xf numFmtId="176" fontId="23" fillId="5" borderId="19" xfId="0"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30" xfId="0" applyBorder="1" applyAlignment="1">
      <alignment horizontal="center" vertical="center"/>
    </xf>
    <xf numFmtId="176" fontId="21" fillId="6" borderId="21" xfId="0" applyNumberFormat="1" applyFont="1" applyFill="1" applyBorder="1" applyAlignment="1">
      <alignment horizontal="center" vertical="center" wrapText="1"/>
    </xf>
    <xf numFmtId="176" fontId="21" fillId="6" borderId="1" xfId="1" applyNumberFormat="1" applyFont="1" applyFill="1" applyBorder="1" applyAlignment="1">
      <alignment horizontal="center" vertical="center" wrapText="1"/>
    </xf>
    <xf numFmtId="176" fontId="21" fillId="6" borderId="1" xfId="0" applyNumberFormat="1" applyFont="1" applyFill="1" applyBorder="1" applyAlignment="1">
      <alignment horizontal="center" vertical="center" wrapText="1"/>
    </xf>
    <xf numFmtId="176" fontId="21" fillId="6" borderId="22" xfId="0" applyNumberFormat="1" applyFont="1" applyFill="1" applyBorder="1" applyAlignment="1">
      <alignment horizontal="center" vertical="center" wrapText="1"/>
    </xf>
    <xf numFmtId="176" fontId="6" fillId="8" borderId="1" xfId="1" applyNumberFormat="1" applyFill="1" applyBorder="1" applyAlignment="1">
      <alignment horizontal="left" vertical="center" wrapText="1"/>
    </xf>
    <xf numFmtId="176" fontId="25" fillId="2" borderId="18" xfId="0" applyNumberFormat="1" applyFont="1" applyFill="1" applyBorder="1" applyAlignment="1">
      <alignment horizontal="left" vertical="center" wrapText="1"/>
    </xf>
    <xf numFmtId="0" fontId="2" fillId="4" borderId="7" xfId="0" applyFont="1" applyFill="1" applyBorder="1" applyAlignment="1">
      <alignment horizontal="center" vertical="center"/>
    </xf>
    <xf numFmtId="0" fontId="2" fillId="4" borderId="1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2"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20" xfId="0" applyFont="1" applyFill="1" applyBorder="1" applyAlignment="1">
      <alignment horizontal="center" vertical="center"/>
    </xf>
    <xf numFmtId="0" fontId="17" fillId="7" borderId="25" xfId="0" applyFont="1" applyFill="1" applyBorder="1" applyAlignment="1">
      <alignment horizontal="center" vertical="center"/>
    </xf>
    <xf numFmtId="0" fontId="18" fillId="7" borderId="26" xfId="0" applyFont="1" applyFill="1" applyBorder="1" applyAlignment="1">
      <alignment horizontal="center" vertical="center"/>
    </xf>
    <xf numFmtId="0" fontId="5" fillId="7" borderId="28" xfId="0" applyFont="1" applyFill="1" applyBorder="1" applyAlignment="1">
      <alignment horizontal="center" vertical="center" textRotation="255" wrapText="1"/>
    </xf>
    <xf numFmtId="0" fontId="5" fillId="7" borderId="27" xfId="0" applyFont="1" applyFill="1" applyBorder="1" applyAlignment="1">
      <alignment horizontal="center" vertical="center" textRotation="255" wrapText="1"/>
    </xf>
    <xf numFmtId="0" fontId="4" fillId="3"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2" fillId="4" borderId="19"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7.20\disk\Users\selp11\Desktop\&#38556;&#23475;&#32773;&#23601;&#21172;&#26045;&#35373;&#31561;&#12398;&#21462;&#25201;&#21697;&#30446;&#12522;&#12473;&#1248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のリストの使い方"/>
      <sheetName val="事業所一覧"/>
      <sheetName val="事務用品・書籍"/>
      <sheetName val="食料品・飲料"/>
      <sheetName val="小物雑貨"/>
      <sheetName val="その他の物品"/>
      <sheetName val="印刷"/>
      <sheetName val="クリーニング"/>
      <sheetName val="清掃・施設管理"/>
      <sheetName val="情報処理・テープ起こし"/>
      <sheetName val="飲食店等の運営"/>
      <sheetName val="その他の役務サービス"/>
    </sheetNames>
    <sheetDataSet>
      <sheetData sheetId="0"/>
      <sheetData sheetId="1">
        <row r="1">
          <cell r="B1" t="str">
            <v>【事業所一覧】</v>
          </cell>
        </row>
        <row r="2">
          <cell r="B2" t="str">
            <v>事業所名</v>
          </cell>
        </row>
        <row r="4">
          <cell r="B4" t="str">
            <v>こうそう</v>
          </cell>
        </row>
        <row r="5">
          <cell r="B5" t="str">
            <v>パン工房わ・は・わ</v>
          </cell>
        </row>
        <row r="6">
          <cell r="B6" t="str">
            <v>わ・は・わ広瀬</v>
          </cell>
        </row>
        <row r="7">
          <cell r="B7" t="str">
            <v>わ・は・わ大郷</v>
          </cell>
        </row>
        <row r="8">
          <cell r="B8" t="str">
            <v>わ・は・わ美里</v>
          </cell>
        </row>
        <row r="9">
          <cell r="B9" t="str">
            <v>わ・は・わ味明</v>
          </cell>
        </row>
        <row r="10">
          <cell r="B10" t="str">
            <v>わ・は・わ宮城野</v>
          </cell>
        </row>
        <row r="11">
          <cell r="B11" t="str">
            <v>わ・は・わ</v>
          </cell>
        </row>
        <row r="12">
          <cell r="B12" t="str">
            <v>わ・は・わ沖野</v>
          </cell>
        </row>
        <row r="13">
          <cell r="B13" t="str">
            <v>あいあいファーム　わ・は・わ田尻</v>
          </cell>
        </row>
        <row r="14">
          <cell r="B14" t="str">
            <v>就労継続支援Ｂ型事業所　きらら女川</v>
          </cell>
        </row>
        <row r="15">
          <cell r="B15" t="str">
            <v>ほっとファーム</v>
          </cell>
        </row>
        <row r="16">
          <cell r="B16" t="str">
            <v>障害者自立支援施設　梨花</v>
          </cell>
        </row>
        <row r="17">
          <cell r="B17" t="str">
            <v>障害者自立支援施設　さくらんぼ</v>
          </cell>
        </row>
        <row r="18">
          <cell r="B18" t="str">
            <v>さくら学園</v>
          </cell>
        </row>
        <row r="19">
          <cell r="B19" t="str">
            <v>就労支援センター　ひゅーまにあ仙台</v>
          </cell>
        </row>
        <row r="20">
          <cell r="B20" t="str">
            <v>工房しらかば</v>
          </cell>
        </row>
        <row r="21">
          <cell r="B21" t="str">
            <v>こぶし</v>
          </cell>
        </row>
        <row r="22">
          <cell r="B22" t="str">
            <v>とちのき</v>
          </cell>
        </row>
        <row r="23">
          <cell r="B23" t="str">
            <v>ホープすずかけ</v>
          </cell>
        </row>
        <row r="24">
          <cell r="B24" t="str">
            <v>工房かやの実</v>
          </cell>
        </row>
        <row r="25">
          <cell r="B25" t="str">
            <v>ワークスもくれん</v>
          </cell>
        </row>
        <row r="26">
          <cell r="B26" t="str">
            <v>くるみの木</v>
          </cell>
        </row>
        <row r="27">
          <cell r="B27" t="str">
            <v>工房けやき</v>
          </cell>
        </row>
        <row r="28">
          <cell r="B28" t="str">
            <v>障害福祉サービス事業所　もぐもぐ</v>
          </cell>
        </row>
        <row r="29">
          <cell r="B29" t="str">
            <v>ふぉれすとあゆみ</v>
          </cell>
        </row>
        <row r="30">
          <cell r="B30" t="str">
            <v>白石クリーニング協同組合</v>
          </cell>
        </row>
        <row r="31">
          <cell r="B31" t="str">
            <v>多機能型事業所　ＡＢＡＩＮ</v>
          </cell>
        </row>
        <row r="32">
          <cell r="B32" t="str">
            <v>喫茶ルーム・ぱれった</v>
          </cell>
        </row>
        <row r="33">
          <cell r="B33" t="str">
            <v>ゼルコバ</v>
          </cell>
        </row>
        <row r="34">
          <cell r="B34" t="str">
            <v>ぱれった・けやき宮城野</v>
          </cell>
        </row>
        <row r="35">
          <cell r="B35" t="str">
            <v>障害福祉サービス事業所　ほうゆう</v>
          </cell>
        </row>
        <row r="36">
          <cell r="B36" t="str">
            <v>仙台メンタルヘルスサービス</v>
          </cell>
        </row>
        <row r="37">
          <cell r="B37" t="str">
            <v>ワークショップひまわり</v>
          </cell>
        </row>
        <row r="38">
          <cell r="B38" t="str">
            <v>のぞみ福祉作業所</v>
          </cell>
        </row>
        <row r="39">
          <cell r="B39" t="str">
            <v>こまくさ苑</v>
          </cell>
        </row>
        <row r="40">
          <cell r="B40" t="str">
            <v>つどいの家・コペル</v>
          </cell>
        </row>
        <row r="41">
          <cell r="B41" t="str">
            <v>つどいの家・アプリ（ミント）</v>
          </cell>
        </row>
        <row r="42">
          <cell r="B42" t="str">
            <v>メルヴェイユ仙台</v>
          </cell>
        </row>
        <row r="43">
          <cell r="B43" t="str">
            <v>多機能型就労支援事業所　すぴなっち</v>
          </cell>
        </row>
        <row r="44">
          <cell r="B44" t="str">
            <v>なごみの里サポートセンターすてっぷ</v>
          </cell>
        </row>
        <row r="45">
          <cell r="B45" t="str">
            <v>すずかけの里</v>
          </cell>
        </row>
        <row r="46">
          <cell r="B46" t="str">
            <v>仙台市泉ふれあいの家</v>
          </cell>
        </row>
        <row r="47">
          <cell r="B47" t="str">
            <v>ワークスペースぽぽ</v>
          </cell>
        </row>
        <row r="48">
          <cell r="B48" t="str">
            <v>キッチン歩゜歩゜</v>
          </cell>
        </row>
        <row r="49">
          <cell r="B49" t="str">
            <v>ロクファームアタラタ</v>
          </cell>
        </row>
        <row r="50">
          <cell r="B50" t="str">
            <v>福祉生産工房　松の実</v>
          </cell>
        </row>
        <row r="51">
          <cell r="B51" t="str">
            <v>ふくし工房かつらっぱ</v>
          </cell>
        </row>
        <row r="52">
          <cell r="B52" t="str">
            <v>障害者日中活動支援施設　ぎんの星</v>
          </cell>
        </row>
        <row r="53">
          <cell r="B53" t="str">
            <v>障害者日中活動支援施設　のぎく</v>
          </cell>
        </row>
        <row r="54">
          <cell r="B54" t="str">
            <v>名取市みのり園</v>
          </cell>
        </row>
        <row r="55">
          <cell r="B55" t="str">
            <v>株式会社ウジエクリーンサービス</v>
          </cell>
        </row>
        <row r="56">
          <cell r="B56" t="str">
            <v>白石あけぼの園</v>
          </cell>
        </row>
        <row r="57">
          <cell r="B57" t="str">
            <v>就労継続支援Ｂ型　八枚田</v>
          </cell>
        </row>
        <row r="58">
          <cell r="B58" t="str">
            <v>いずみ授産所</v>
          </cell>
        </row>
        <row r="59">
          <cell r="B59" t="str">
            <v>フォンテーヌ</v>
          </cell>
        </row>
        <row r="60">
          <cell r="B60" t="str">
            <v>アビリティーズジャスコ古川センター　（スクラム古川店）</v>
          </cell>
        </row>
        <row r="61">
          <cell r="B61" t="str">
            <v>アビリティーズジャスコ仙台センター</v>
          </cell>
        </row>
        <row r="62">
          <cell r="B62" t="str">
            <v>アビリティーズジャスコ大河原センター　（スクラム大河原店）</v>
          </cell>
        </row>
        <row r="63">
          <cell r="B63" t="str">
            <v>ワークつるがや</v>
          </cell>
        </row>
        <row r="64">
          <cell r="B64" t="str">
            <v>アトリエぶどうの木</v>
          </cell>
        </row>
        <row r="65">
          <cell r="B65" t="str">
            <v>くりこま「ゆめ工房」</v>
          </cell>
        </row>
        <row r="66">
          <cell r="B66" t="str">
            <v>すぷりんぐ</v>
          </cell>
        </row>
        <row r="67">
          <cell r="B67" t="str">
            <v>あすなろ</v>
          </cell>
        </row>
        <row r="68">
          <cell r="B68" t="str">
            <v>ＣＯＭ’Ｓ</v>
          </cell>
        </row>
        <row r="69">
          <cell r="B69" t="str">
            <v>コッペ</v>
          </cell>
        </row>
        <row r="70">
          <cell r="B70" t="str">
            <v>フリースペースソレイユ</v>
          </cell>
        </row>
        <row r="71">
          <cell r="B71" t="str">
            <v>仙台ローズガーデン</v>
          </cell>
        </row>
        <row r="72">
          <cell r="B72" t="str">
            <v>障害者日中活動支援施設　かむり学園</v>
          </cell>
        </row>
        <row r="73">
          <cell r="B73" t="str">
            <v>ワークファレ</v>
          </cell>
        </row>
        <row r="74">
          <cell r="B74" t="str">
            <v>障害者支援施設　幸泉学園</v>
          </cell>
        </row>
        <row r="75">
          <cell r="B75" t="str">
            <v>就労継続支援センター　桜さくら</v>
          </cell>
        </row>
        <row r="76">
          <cell r="B76" t="str">
            <v>宮城県船形コロニー</v>
          </cell>
        </row>
        <row r="77">
          <cell r="B77" t="str">
            <v>共生の森</v>
          </cell>
        </row>
        <row r="78">
          <cell r="B78" t="str">
            <v>多賀城市福祉工房　のぞみ園</v>
          </cell>
        </row>
        <row r="79">
          <cell r="B79" t="str">
            <v>就労継続支援Ｂ型事業所　かなん</v>
          </cell>
        </row>
        <row r="80">
          <cell r="B80" t="str">
            <v>障害福祉サービス事業所　くじらのしっぽ</v>
          </cell>
        </row>
        <row r="81">
          <cell r="B81" t="str">
            <v>仙台自立の家</v>
          </cell>
        </row>
        <row r="82">
          <cell r="B82" t="str">
            <v>みお七ヶ浜</v>
          </cell>
        </row>
        <row r="83">
          <cell r="B83" t="str">
            <v>登米大地</v>
          </cell>
        </row>
        <row r="84">
          <cell r="B84" t="str">
            <v>みずきの里丸森</v>
          </cell>
        </row>
        <row r="85">
          <cell r="B85" t="str">
            <v>蔵王すずしろ</v>
          </cell>
        </row>
        <row r="86">
          <cell r="B86" t="str">
            <v>びいんず夢楽多</v>
          </cell>
        </row>
        <row r="87">
          <cell r="B87" t="str">
            <v>くりえいと柴田</v>
          </cell>
        </row>
        <row r="88">
          <cell r="B88" t="str">
            <v>パルいずみ</v>
          </cell>
        </row>
        <row r="89">
          <cell r="B89" t="str">
            <v>パル三居沢</v>
          </cell>
        </row>
        <row r="90">
          <cell r="B90" t="str">
            <v>サンサンファクトリー</v>
          </cell>
        </row>
        <row r="91">
          <cell r="B91" t="str">
            <v>一寿園</v>
          </cell>
        </row>
        <row r="92">
          <cell r="B92" t="str">
            <v>ポッケの森</v>
          </cell>
        </row>
        <row r="93">
          <cell r="B93" t="str">
            <v>大きなポッケ</v>
          </cell>
        </row>
        <row r="94">
          <cell r="B94" t="str">
            <v>工房すぴか</v>
          </cell>
        </row>
        <row r="95">
          <cell r="B95" t="str">
            <v>アイエスエフネットライフ仙台</v>
          </cell>
        </row>
        <row r="96">
          <cell r="B96" t="str">
            <v>工房パルコ</v>
          </cell>
        </row>
        <row r="97">
          <cell r="B97" t="str">
            <v>障害福祉サービス事業所　パステルあやめ</v>
          </cell>
        </row>
        <row r="98">
          <cell r="B98" t="str">
            <v>ハーモニーさんぼんぎ</v>
          </cell>
        </row>
        <row r="99">
          <cell r="B99" t="str">
            <v>加美町障害者自立支援センター　莱夢</v>
          </cell>
        </row>
        <row r="100">
          <cell r="B100" t="str">
            <v>しいたけランド</v>
          </cell>
        </row>
        <row r="101">
          <cell r="B101" t="str">
            <v>メープルガーデン</v>
          </cell>
        </row>
        <row r="102">
          <cell r="B102" t="str">
            <v>多機能型施設　第三虹の園</v>
          </cell>
        </row>
        <row r="103">
          <cell r="B103" t="str">
            <v>多機能型施設　第二虹の園</v>
          </cell>
        </row>
        <row r="104">
          <cell r="B104" t="str">
            <v>虹の園</v>
          </cell>
        </row>
        <row r="105">
          <cell r="B105" t="str">
            <v>多機能型施設　レインボー川崎</v>
          </cell>
        </row>
        <row r="106">
          <cell r="B106" t="str">
            <v>レインボー多賀城</v>
          </cell>
        </row>
        <row r="107">
          <cell r="B107" t="str">
            <v>東邦メッキ株式会社</v>
          </cell>
        </row>
        <row r="108">
          <cell r="B108" t="str">
            <v>長町遊楽庵　びすた～り</v>
          </cell>
        </row>
        <row r="109">
          <cell r="B109" t="str">
            <v>障害福祉サービス事業所　ビッグママ</v>
          </cell>
        </row>
        <row r="110">
          <cell r="B110" t="str">
            <v>いこいの家たんぽぽ</v>
          </cell>
        </row>
        <row r="111">
          <cell r="B111" t="str">
            <v>夢の風とみや</v>
          </cell>
        </row>
        <row r="112">
          <cell r="B112" t="str">
            <v>富谷市地域活動支援センター　ＴＯＭＯＴＯＭＯ・ＹＯＵＹＯＵ</v>
          </cell>
        </row>
        <row r="113">
          <cell r="B113" t="str">
            <v>株式会社新陽ランドリー</v>
          </cell>
        </row>
        <row r="114">
          <cell r="B114" t="str">
            <v>株式会社オートランドリータカノ</v>
          </cell>
        </row>
        <row r="115">
          <cell r="B115" t="str">
            <v>ＮＰＯサン・Ａ</v>
          </cell>
        </row>
        <row r="116">
          <cell r="B116" t="str">
            <v>第二啓生園</v>
          </cell>
        </row>
        <row r="117">
          <cell r="B117" t="str">
            <v>あいの郷</v>
          </cell>
        </row>
        <row r="118">
          <cell r="B118" t="str">
            <v>あしあと</v>
          </cell>
        </row>
        <row r="119">
          <cell r="B119" t="str">
            <v>株式会社クリーン＆クリーン</v>
          </cell>
        </row>
        <row r="120">
          <cell r="B120" t="str">
            <v>仙台ワークキャンパス</v>
          </cell>
        </row>
        <row r="121">
          <cell r="B121" t="str">
            <v>萩の郷福祉工場</v>
          </cell>
        </row>
        <row r="122">
          <cell r="B122" t="str">
            <v>マルベリー工房</v>
          </cell>
        </row>
        <row r="123">
          <cell r="B123" t="str">
            <v>多夢多夢舎中山工房</v>
          </cell>
        </row>
        <row r="124">
          <cell r="B124" t="str">
            <v>すまいる作業所</v>
          </cell>
        </row>
        <row r="125">
          <cell r="B125" t="str">
            <v>ふれあい福祉作業所</v>
          </cell>
        </row>
        <row r="126">
          <cell r="B126" t="str">
            <v>一般社団法人　松島のかぜ</v>
          </cell>
        </row>
        <row r="127">
          <cell r="B127" t="str">
            <v>こころや</v>
          </cell>
        </row>
        <row r="128">
          <cell r="B128" t="str">
            <v>アップルファーム</v>
          </cell>
        </row>
        <row r="129">
          <cell r="B129" t="str">
            <v>セルフサポートセンター扇</v>
          </cell>
        </row>
        <row r="130">
          <cell r="B130" t="str">
            <v>気仙沼市松峰園</v>
          </cell>
        </row>
        <row r="131">
          <cell r="B131" t="str">
            <v>障害福祉サービス事業所　しおかぜ</v>
          </cell>
        </row>
        <row r="132">
          <cell r="B132" t="str">
            <v>活動支援センターふれあい</v>
          </cell>
        </row>
        <row r="133">
          <cell r="B133" t="str">
            <v>まどか</v>
          </cell>
        </row>
        <row r="134">
          <cell r="B134" t="str">
            <v>在宅障がい者多機能支援施設　ラボラーレ登米</v>
          </cell>
        </row>
        <row r="135">
          <cell r="B135" t="str">
            <v>在宅障がい者多機能支援施設　ラボラーレ</v>
          </cell>
        </row>
        <row r="136">
          <cell r="B136" t="str">
            <v>ワークハウスくりの木</v>
          </cell>
        </row>
        <row r="137">
          <cell r="B137" t="str">
            <v>わたげの樹</v>
          </cell>
        </row>
        <row r="138">
          <cell r="B138" t="str">
            <v>障害福祉サービス事業所　ぴぁ</v>
          </cell>
        </row>
        <row r="139">
          <cell r="B139" t="str">
            <v>仙台もぐらの家</v>
          </cell>
        </row>
        <row r="140">
          <cell r="B140" t="str">
            <v>かがやきの杜</v>
          </cell>
        </row>
        <row r="141">
          <cell r="B141" t="str">
            <v>しじゅうから　ａｔ　ｗｏｒｋ</v>
          </cell>
        </row>
        <row r="142">
          <cell r="B142" t="str">
            <v>若葉園</v>
          </cell>
        </row>
        <row r="143">
          <cell r="B143" t="str">
            <v>さくらワークス</v>
          </cell>
        </row>
        <row r="144">
          <cell r="B144" t="str">
            <v>古川とうふ店</v>
          </cell>
        </row>
        <row r="145">
          <cell r="B145" t="str">
            <v>涌谷とうふ店</v>
          </cell>
        </row>
        <row r="146">
          <cell r="B146" t="str">
            <v>はんとく苑</v>
          </cell>
        </row>
        <row r="147">
          <cell r="B147" t="str">
            <v>サポートセンターリーチェ</v>
          </cell>
        </row>
        <row r="148">
          <cell r="B148" t="str">
            <v>角田市障害者就労支援施設　のぎく</v>
          </cell>
        </row>
        <row r="149">
          <cell r="B149" t="str">
            <v>Ｐｅｔｉｔ　Ｅｃｌａｉｒ</v>
          </cell>
        </row>
        <row r="150">
          <cell r="B150" t="str">
            <v>夢まるごと</v>
          </cell>
        </row>
        <row r="151">
          <cell r="B151" t="str">
            <v>きぼう園</v>
          </cell>
        </row>
        <row r="152">
          <cell r="B152" t="str">
            <v>障害者支援施設　あおば園</v>
          </cell>
        </row>
        <row r="153">
          <cell r="B153" t="str">
            <v>ますみ学園</v>
          </cell>
        </row>
        <row r="154">
          <cell r="B154" t="str">
            <v>クローバーズ・ピアワッセ</v>
          </cell>
        </row>
        <row r="155">
          <cell r="B155" t="str">
            <v>向日葵ファミリー</v>
          </cell>
        </row>
        <row r="156">
          <cell r="B156" t="str">
            <v>豊里福祉作業所　工房なかま</v>
          </cell>
        </row>
        <row r="157">
          <cell r="B157" t="str">
            <v>登米市社協南方福祉作業所あやめ園</v>
          </cell>
        </row>
        <row r="158">
          <cell r="B158" t="str">
            <v>ピアサポートセンターそら</v>
          </cell>
        </row>
        <row r="159">
          <cell r="B159" t="str">
            <v>心?りっぷる</v>
          </cell>
        </row>
        <row r="160">
          <cell r="B160" t="str">
            <v>多機能型事業所　YUTTARI</v>
          </cell>
        </row>
        <row r="161">
          <cell r="B161" t="str">
            <v>ワカメの里</v>
          </cell>
        </row>
        <row r="162">
          <cell r="B162" t="str">
            <v>ＮＰＯステップアップ</v>
          </cell>
        </row>
        <row r="163">
          <cell r="B163" t="str">
            <v>就労継続支援センター　だんでらいおん</v>
          </cell>
        </row>
        <row r="164">
          <cell r="B164" t="str">
            <v>亘理町ゆうゆう作業所</v>
          </cell>
        </row>
        <row r="165">
          <cell r="B165" t="str">
            <v>ステージパス</v>
          </cell>
        </row>
        <row r="166">
          <cell r="B166" t="str">
            <v>すていじ仙台</v>
          </cell>
        </row>
        <row r="167">
          <cell r="B167" t="str">
            <v>ほっとたいむ</v>
          </cell>
        </row>
        <row r="168">
          <cell r="B168" t="str">
            <v>幸町ブランチ</v>
          </cell>
        </row>
        <row r="169">
          <cell r="B169" t="str">
            <v>山元町共同作業所（工房地球村）</v>
          </cell>
        </row>
        <row r="170">
          <cell r="B170" t="str">
            <v>楽天ソシオビジネス株式会社</v>
          </cell>
        </row>
        <row r="171">
          <cell r="B171" t="str">
            <v>わらしべ舎西多賀工房</v>
          </cell>
        </row>
        <row r="172">
          <cell r="B172" t="str">
            <v>アトリエ・ソキウス</v>
          </cell>
        </row>
        <row r="173">
          <cell r="B173" t="str">
            <v>織音</v>
          </cell>
        </row>
        <row r="174">
          <cell r="B174" t="str">
            <v>愛さんさん</v>
          </cell>
        </row>
        <row r="175">
          <cell r="B175" t="str">
            <v>しあわせ会福祉作業所</v>
          </cell>
        </row>
        <row r="176">
          <cell r="B176" t="str">
            <v>スプリント亘理センター</v>
          </cell>
        </row>
        <row r="177">
          <cell r="B177" t="str">
            <v>就労継続支援B型事業所　はぴかむ</v>
          </cell>
        </row>
        <row r="178">
          <cell r="B178" t="str">
            <v>縁むすび</v>
          </cell>
        </row>
        <row r="179">
          <cell r="B179" t="str">
            <v>テラグラッサ</v>
          </cell>
        </row>
        <row r="180">
          <cell r="B180" t="str">
            <v>希望の星</v>
          </cell>
        </row>
        <row r="181">
          <cell r="B181" t="str">
            <v>Links五橋</v>
          </cell>
        </row>
        <row r="182">
          <cell r="B182" t="str">
            <v>ドリーム農園</v>
          </cell>
        </row>
        <row r="183">
          <cell r="B183" t="str">
            <v>ふぁいん</v>
          </cell>
        </row>
        <row r="184">
          <cell r="B184" t="str">
            <v>岩沼市障害者地域就労支援センターひまわりホーム</v>
          </cell>
        </row>
        <row r="185">
          <cell r="B185" t="str">
            <v>ホープ就労支援センターみやぎ</v>
          </cell>
        </row>
        <row r="186">
          <cell r="B186" t="str">
            <v>さくら工房</v>
          </cell>
        </row>
        <row r="187">
          <cell r="B187" t="str">
            <v>ジョブ・エッセ</v>
          </cell>
        </row>
        <row r="188">
          <cell r="B188" t="str">
            <v>くにみの風</v>
          </cell>
        </row>
        <row r="189">
          <cell r="B189" t="str">
            <v>就労支援センターグッジョブ</v>
          </cell>
        </row>
        <row r="190">
          <cell r="B190" t="str">
            <v>Hearts</v>
          </cell>
        </row>
        <row r="191">
          <cell r="B191" t="str">
            <v>株式会社あすファーム松島　品井沼事業所</v>
          </cell>
        </row>
      </sheetData>
      <sheetData sheetId="2">
        <row r="1">
          <cell r="B1" t="str">
            <v>【事務用品・書籍】</v>
          </cell>
        </row>
        <row r="2">
          <cell r="B2" t="str">
            <v>事業所名</v>
          </cell>
        </row>
        <row r="4">
          <cell r="B4" t="str">
            <v>アビリティーズジャスコ古川センター　（スクラム古川店）</v>
          </cell>
        </row>
        <row r="5">
          <cell r="B5" t="str">
            <v>アビリティーズジャスコ仙台センター</v>
          </cell>
        </row>
        <row r="6">
          <cell r="B6" t="str">
            <v>アビリティーズジャスコ大河原センター　（スクラム大河原店）</v>
          </cell>
        </row>
        <row r="7">
          <cell r="B7" t="str">
            <v>仙台ローズガーデン</v>
          </cell>
        </row>
      </sheetData>
      <sheetData sheetId="3">
        <row r="1">
          <cell r="B1" t="str">
            <v>【食料品・飲料】</v>
          </cell>
        </row>
        <row r="2">
          <cell r="B2" t="str">
            <v>事業所名</v>
          </cell>
        </row>
        <row r="4">
          <cell r="B4" t="str">
            <v>パン工房わ・は・わ</v>
          </cell>
        </row>
        <row r="5">
          <cell r="B5" t="str">
            <v>わ・は・わ美里</v>
          </cell>
        </row>
        <row r="6">
          <cell r="B6" t="str">
            <v>わ・は・わ味明</v>
          </cell>
        </row>
        <row r="7">
          <cell r="B7" t="str">
            <v>わ・は・わ</v>
          </cell>
        </row>
        <row r="8">
          <cell r="B8" t="str">
            <v>わ・は・わ沖野</v>
          </cell>
        </row>
        <row r="9">
          <cell r="B9" t="str">
            <v>あいあいファーム　わ・は・わ田尻</v>
          </cell>
        </row>
        <row r="10">
          <cell r="B10" t="str">
            <v>就労継続支援Ｂ型事業所　きらら女川</v>
          </cell>
        </row>
        <row r="11">
          <cell r="B11" t="str">
            <v>ほっとファーム</v>
          </cell>
        </row>
        <row r="12">
          <cell r="B12" t="str">
            <v>障害者自立支援施設　梨花</v>
          </cell>
        </row>
        <row r="13">
          <cell r="B13" t="str">
            <v>工房しらかば</v>
          </cell>
        </row>
        <row r="14">
          <cell r="B14" t="str">
            <v>ホープすずかけ</v>
          </cell>
        </row>
        <row r="15">
          <cell r="B15" t="str">
            <v>工房かやの実</v>
          </cell>
        </row>
        <row r="16">
          <cell r="B16" t="str">
            <v>くるみの木</v>
          </cell>
        </row>
        <row r="17">
          <cell r="B17" t="str">
            <v>障害福祉サービス事業所　もぐもぐ</v>
          </cell>
        </row>
        <row r="18">
          <cell r="B18" t="str">
            <v>多機能型事業所　ＡＢＡＩＮ</v>
          </cell>
        </row>
        <row r="19">
          <cell r="B19" t="str">
            <v>喫茶ルーム・ぱれった</v>
          </cell>
        </row>
        <row r="20">
          <cell r="B20" t="str">
            <v>ぱれった・けやき宮城野</v>
          </cell>
        </row>
        <row r="21">
          <cell r="B21" t="str">
            <v>障害福祉サービス事業所　ほうゆう</v>
          </cell>
        </row>
        <row r="22">
          <cell r="B22" t="str">
            <v>ワークショップひまわり</v>
          </cell>
        </row>
        <row r="23">
          <cell r="B23" t="str">
            <v>こまくさ苑</v>
          </cell>
        </row>
        <row r="24">
          <cell r="B24" t="str">
            <v>つどいの家・コペル</v>
          </cell>
        </row>
        <row r="25">
          <cell r="B25" t="str">
            <v>メルヴェイユ仙台</v>
          </cell>
        </row>
        <row r="26">
          <cell r="B26" t="str">
            <v>多機能型就労支援事業所　すぴなっち</v>
          </cell>
        </row>
        <row r="27">
          <cell r="B27" t="str">
            <v>なごみの里サポートセンターすてっぷ</v>
          </cell>
        </row>
        <row r="28">
          <cell r="B28" t="str">
            <v>すずかけの里</v>
          </cell>
        </row>
        <row r="29">
          <cell r="B29" t="str">
            <v>ワークスペースぽぽ</v>
          </cell>
        </row>
        <row r="30">
          <cell r="B30" t="str">
            <v>キッチン歩゜歩゜</v>
          </cell>
        </row>
        <row r="31">
          <cell r="B31" t="str">
            <v>ロクファームアタラタ</v>
          </cell>
        </row>
        <row r="32">
          <cell r="B32" t="str">
            <v>福祉生産工房　松の実</v>
          </cell>
        </row>
        <row r="33">
          <cell r="B33" t="str">
            <v>ふくし工房かつらっぱ</v>
          </cell>
        </row>
        <row r="34">
          <cell r="B34" t="str">
            <v>障害者日中活動支援施設　ぎんの星</v>
          </cell>
        </row>
        <row r="35">
          <cell r="B35" t="str">
            <v>名取市みのり園</v>
          </cell>
        </row>
        <row r="36">
          <cell r="B36" t="str">
            <v>白石あけぼの園</v>
          </cell>
        </row>
        <row r="37">
          <cell r="B37" t="str">
            <v>就労継続支援Ｂ型　八枚田</v>
          </cell>
        </row>
        <row r="38">
          <cell r="B38" t="str">
            <v>フォンテーヌ</v>
          </cell>
        </row>
        <row r="39">
          <cell r="B39" t="str">
            <v>ワークつるがや</v>
          </cell>
        </row>
        <row r="40">
          <cell r="B40" t="str">
            <v>アトリエぶどうの木</v>
          </cell>
        </row>
        <row r="41">
          <cell r="B41" t="str">
            <v>すぷりんぐ</v>
          </cell>
        </row>
        <row r="42">
          <cell r="B42" t="str">
            <v>コッペ</v>
          </cell>
        </row>
        <row r="43">
          <cell r="B43" t="str">
            <v>フリースペースソレイユ</v>
          </cell>
        </row>
        <row r="44">
          <cell r="B44" t="str">
            <v>仙台ローズガーデン</v>
          </cell>
        </row>
        <row r="45">
          <cell r="B45" t="str">
            <v>障害者日中活動支援施設　かむり学園</v>
          </cell>
        </row>
        <row r="46">
          <cell r="B46" t="str">
            <v>共生の森</v>
          </cell>
        </row>
        <row r="47">
          <cell r="B47" t="str">
            <v>就労継続支援Ｂ型事業所　かなん</v>
          </cell>
        </row>
        <row r="48">
          <cell r="B48" t="str">
            <v>障害福祉サービス事業所　くじらのしっぽ</v>
          </cell>
        </row>
        <row r="49">
          <cell r="B49" t="str">
            <v>仙台自立の家</v>
          </cell>
        </row>
        <row r="50">
          <cell r="B50" t="str">
            <v>みお七ヶ浜</v>
          </cell>
        </row>
        <row r="51">
          <cell r="B51" t="str">
            <v>登米大地</v>
          </cell>
        </row>
        <row r="52">
          <cell r="B52" t="str">
            <v>みずきの里丸森</v>
          </cell>
        </row>
        <row r="53">
          <cell r="B53" t="str">
            <v>蔵王すずしろ</v>
          </cell>
        </row>
        <row r="54">
          <cell r="B54" t="str">
            <v>びいんず夢楽多</v>
          </cell>
        </row>
        <row r="55">
          <cell r="B55" t="str">
            <v>くりえいと柴田</v>
          </cell>
        </row>
        <row r="56">
          <cell r="B56" t="str">
            <v>ポッケの森</v>
          </cell>
        </row>
        <row r="57">
          <cell r="B57" t="str">
            <v>大きなポッケ</v>
          </cell>
        </row>
        <row r="58">
          <cell r="B58" t="str">
            <v>工房パルコ</v>
          </cell>
        </row>
        <row r="59">
          <cell r="B59" t="str">
            <v>ハーモニーさんぼんぎ</v>
          </cell>
        </row>
        <row r="60">
          <cell r="B60" t="str">
            <v>加美町障害者自立支援センター　莱夢</v>
          </cell>
        </row>
        <row r="61">
          <cell r="B61" t="str">
            <v>しいたけランド</v>
          </cell>
        </row>
        <row r="62">
          <cell r="B62" t="str">
            <v>メープルガーデン</v>
          </cell>
        </row>
        <row r="63">
          <cell r="B63" t="str">
            <v>多機能型施設　第三虹の園</v>
          </cell>
        </row>
        <row r="64">
          <cell r="B64" t="str">
            <v>多機能型施設　第二虹の園</v>
          </cell>
        </row>
        <row r="65">
          <cell r="B65" t="str">
            <v>虹の園</v>
          </cell>
        </row>
        <row r="66">
          <cell r="B66" t="str">
            <v>多機能型施設　レインボー川崎</v>
          </cell>
        </row>
        <row r="67">
          <cell r="B67" t="str">
            <v>レインボー多賀城</v>
          </cell>
        </row>
        <row r="68">
          <cell r="B68" t="str">
            <v>障害福祉サービス事業所　ビッグママ</v>
          </cell>
        </row>
        <row r="69">
          <cell r="B69" t="str">
            <v>いこいの家たんぽぽ</v>
          </cell>
        </row>
        <row r="70">
          <cell r="B70" t="str">
            <v>夢の風とみや</v>
          </cell>
        </row>
        <row r="71">
          <cell r="B71" t="str">
            <v>あいの郷</v>
          </cell>
        </row>
        <row r="72">
          <cell r="B72" t="str">
            <v>マルベリー工房</v>
          </cell>
        </row>
        <row r="73">
          <cell r="B73" t="str">
            <v>すまいる作業所</v>
          </cell>
        </row>
        <row r="74">
          <cell r="B74" t="str">
            <v>ふれあい福祉作業所</v>
          </cell>
        </row>
        <row r="75">
          <cell r="B75" t="str">
            <v>一般社団法人　松島のかぜ</v>
          </cell>
        </row>
        <row r="76">
          <cell r="B76" t="str">
            <v>こころや</v>
          </cell>
        </row>
        <row r="77">
          <cell r="B77" t="str">
            <v>気仙沼市松峰園</v>
          </cell>
        </row>
        <row r="78">
          <cell r="B78" t="str">
            <v>障害福祉サービス事業所　しおかぜ</v>
          </cell>
        </row>
        <row r="79">
          <cell r="B79" t="str">
            <v>まどか</v>
          </cell>
        </row>
        <row r="80">
          <cell r="B80" t="str">
            <v>在宅障がい者多機能支援施設　ラボラーレ登米</v>
          </cell>
        </row>
        <row r="81">
          <cell r="B81" t="str">
            <v>在宅障がい者多機能支援施設　ラボラーレ</v>
          </cell>
        </row>
        <row r="82">
          <cell r="B82" t="str">
            <v>ワークハウスくりの木</v>
          </cell>
        </row>
        <row r="83">
          <cell r="B83" t="str">
            <v>障害福祉サービス事業所　ぴぁ</v>
          </cell>
        </row>
        <row r="84">
          <cell r="B84" t="str">
            <v>仙台もぐらの家</v>
          </cell>
        </row>
        <row r="85">
          <cell r="B85" t="str">
            <v>若葉園</v>
          </cell>
        </row>
        <row r="86">
          <cell r="B86" t="str">
            <v>さくらワークス</v>
          </cell>
        </row>
        <row r="87">
          <cell r="B87" t="str">
            <v>古川とうふ店</v>
          </cell>
        </row>
        <row r="88">
          <cell r="B88" t="str">
            <v>涌谷とうふ店</v>
          </cell>
        </row>
        <row r="89">
          <cell r="B89" t="str">
            <v>はんとく苑</v>
          </cell>
        </row>
        <row r="90">
          <cell r="B90" t="str">
            <v>サポートセンターリーチェ</v>
          </cell>
        </row>
        <row r="91">
          <cell r="B91" t="str">
            <v>Ｐｅｔｉｔ　Ｅｃｌａｉｒ</v>
          </cell>
        </row>
        <row r="92">
          <cell r="B92" t="str">
            <v>夢まるごと</v>
          </cell>
        </row>
        <row r="93">
          <cell r="B93" t="str">
            <v>きぼう園</v>
          </cell>
        </row>
        <row r="94">
          <cell r="B94" t="str">
            <v>ますみ学園</v>
          </cell>
        </row>
        <row r="95">
          <cell r="B95" t="str">
            <v>向日葵ファミリー</v>
          </cell>
        </row>
        <row r="96">
          <cell r="B96" t="str">
            <v>登米市社協南方福祉作業所あやめ園</v>
          </cell>
        </row>
        <row r="97">
          <cell r="B97" t="str">
            <v>心?りっぷる</v>
          </cell>
        </row>
        <row r="98">
          <cell r="B98" t="str">
            <v>多機能型事業所　YUTTARI</v>
          </cell>
        </row>
        <row r="99">
          <cell r="B99" t="str">
            <v>ワカメの里</v>
          </cell>
        </row>
        <row r="100">
          <cell r="B100" t="str">
            <v>就労継続支援センター　だんでらいおん</v>
          </cell>
        </row>
        <row r="101">
          <cell r="B101" t="str">
            <v>すていじ仙台</v>
          </cell>
        </row>
        <row r="102">
          <cell r="B102" t="str">
            <v>山元町共同作業所（工房地球村）</v>
          </cell>
        </row>
        <row r="103">
          <cell r="B103" t="str">
            <v>わらしべ舎西多賀工房</v>
          </cell>
        </row>
        <row r="104">
          <cell r="B104" t="str">
            <v>愛さんさん</v>
          </cell>
        </row>
        <row r="105">
          <cell r="B105" t="str">
            <v>就労継続支援B型事業所　はぴかむ</v>
          </cell>
        </row>
        <row r="106">
          <cell r="B106" t="str">
            <v>縁むすび</v>
          </cell>
        </row>
        <row r="107">
          <cell r="B107" t="str">
            <v>テラグラッサ</v>
          </cell>
        </row>
        <row r="108">
          <cell r="B108" t="str">
            <v>希望の星</v>
          </cell>
        </row>
        <row r="109">
          <cell r="B109" t="str">
            <v>ドリーム農園</v>
          </cell>
        </row>
        <row r="110">
          <cell r="B110" t="str">
            <v>ふぁいん</v>
          </cell>
        </row>
        <row r="111">
          <cell r="B111" t="str">
            <v>ホープ就労支援センターみやぎ</v>
          </cell>
        </row>
        <row r="112">
          <cell r="B112" t="str">
            <v>Hearts</v>
          </cell>
        </row>
        <row r="113">
          <cell r="B113" t="str">
            <v>株式会社あすファーム松島　品井沼事業所</v>
          </cell>
        </row>
      </sheetData>
      <sheetData sheetId="4">
        <row r="1">
          <cell r="B1" t="str">
            <v>【小物雑貨】</v>
          </cell>
        </row>
        <row r="2">
          <cell r="B2" t="str">
            <v>事業所名</v>
          </cell>
        </row>
        <row r="4">
          <cell r="B4" t="str">
            <v>わ・は・わ広瀬</v>
          </cell>
        </row>
        <row r="5">
          <cell r="B5" t="str">
            <v>わ・は・わ大郷</v>
          </cell>
        </row>
        <row r="6">
          <cell r="B6" t="str">
            <v>わ・は・わ沖野</v>
          </cell>
        </row>
        <row r="7">
          <cell r="B7" t="str">
            <v>障害者自立支援施設　さくらんぼ</v>
          </cell>
        </row>
        <row r="8">
          <cell r="B8" t="str">
            <v>工房けやき</v>
          </cell>
        </row>
        <row r="9">
          <cell r="B9" t="str">
            <v>ふぉれすとあゆみ</v>
          </cell>
        </row>
        <row r="10">
          <cell r="B10" t="str">
            <v>ゼルコバ</v>
          </cell>
        </row>
        <row r="11">
          <cell r="B11" t="str">
            <v>ぱれった・けやき宮城野</v>
          </cell>
        </row>
        <row r="12">
          <cell r="B12" t="str">
            <v>仙台メンタルヘルスサービス</v>
          </cell>
        </row>
        <row r="13">
          <cell r="B13" t="str">
            <v>こまくさ苑</v>
          </cell>
        </row>
        <row r="14">
          <cell r="B14" t="str">
            <v>つどいの家・アプリ（ミント）</v>
          </cell>
        </row>
        <row r="15">
          <cell r="B15" t="str">
            <v>多機能型就労支援事業所　すぴなっち</v>
          </cell>
        </row>
        <row r="16">
          <cell r="B16" t="str">
            <v>仙台市泉ふれあいの家</v>
          </cell>
        </row>
        <row r="17">
          <cell r="B17" t="str">
            <v>名取市みのり園</v>
          </cell>
        </row>
        <row r="18">
          <cell r="B18" t="str">
            <v>いずみ授産所</v>
          </cell>
        </row>
        <row r="19">
          <cell r="B19" t="str">
            <v>ワークつるがや</v>
          </cell>
        </row>
        <row r="20">
          <cell r="B20" t="str">
            <v>すぷりんぐ</v>
          </cell>
        </row>
        <row r="21">
          <cell r="B21" t="str">
            <v>あすなろ</v>
          </cell>
        </row>
        <row r="22">
          <cell r="B22" t="str">
            <v>仙台ローズガーデン</v>
          </cell>
        </row>
        <row r="23">
          <cell r="B23" t="str">
            <v>障害者日中活動支援施設　かむり学園</v>
          </cell>
        </row>
        <row r="24">
          <cell r="B24" t="str">
            <v>障害者支援施設　幸泉学園</v>
          </cell>
        </row>
        <row r="25">
          <cell r="B25" t="str">
            <v>多賀城市福祉工房　のぞみ園</v>
          </cell>
        </row>
        <row r="26">
          <cell r="B26" t="str">
            <v>障害福祉サービス事業所　くじらのしっぽ</v>
          </cell>
        </row>
        <row r="27">
          <cell r="B27" t="str">
            <v>仙台自立の家</v>
          </cell>
        </row>
        <row r="28">
          <cell r="B28" t="str">
            <v>パルいずみ</v>
          </cell>
        </row>
        <row r="29">
          <cell r="B29" t="str">
            <v>工房すぴか</v>
          </cell>
        </row>
        <row r="30">
          <cell r="B30" t="str">
            <v>加美町障害者自立支援センター　莱夢</v>
          </cell>
        </row>
        <row r="31">
          <cell r="B31" t="str">
            <v>多機能型施設　第二虹の園</v>
          </cell>
        </row>
        <row r="32">
          <cell r="B32" t="str">
            <v>虹の園</v>
          </cell>
        </row>
        <row r="33">
          <cell r="B33" t="str">
            <v>障害福祉サービス事業所　ビッグママ</v>
          </cell>
        </row>
        <row r="34">
          <cell r="B34" t="str">
            <v>いこいの家たんぽぽ</v>
          </cell>
        </row>
        <row r="35">
          <cell r="B35" t="str">
            <v>富谷市地域活動支援センター　ＴＯＭＯＴＯＭＯ・ＹＯＵＹＯＵ</v>
          </cell>
        </row>
        <row r="36">
          <cell r="B36" t="str">
            <v>多夢多夢舎中山工房</v>
          </cell>
        </row>
        <row r="37">
          <cell r="B37" t="str">
            <v>気仙沼市松峰園</v>
          </cell>
        </row>
        <row r="38">
          <cell r="B38" t="str">
            <v>まどか</v>
          </cell>
        </row>
        <row r="39">
          <cell r="B39" t="str">
            <v>在宅障がい者多機能支援施設　ラボラーレ登米</v>
          </cell>
        </row>
        <row r="40">
          <cell r="B40" t="str">
            <v>ワークハウスくりの木</v>
          </cell>
        </row>
        <row r="41">
          <cell r="B41" t="str">
            <v>わたげの樹</v>
          </cell>
        </row>
        <row r="42">
          <cell r="B42" t="str">
            <v>かがやきの杜</v>
          </cell>
        </row>
        <row r="43">
          <cell r="B43" t="str">
            <v>サポートセンターリーチェ</v>
          </cell>
        </row>
        <row r="44">
          <cell r="B44" t="str">
            <v>障害者支援施設　あおば園</v>
          </cell>
        </row>
        <row r="45">
          <cell r="B45" t="str">
            <v>クローバーズ・ピアワッセ</v>
          </cell>
        </row>
        <row r="46">
          <cell r="B46" t="str">
            <v>豊里福祉作業所　工房なかま</v>
          </cell>
        </row>
        <row r="47">
          <cell r="B47" t="str">
            <v>登米市社協南方福祉作業所あやめ園</v>
          </cell>
        </row>
        <row r="48">
          <cell r="B48" t="str">
            <v>ＮＰＯステップアップ</v>
          </cell>
        </row>
        <row r="49">
          <cell r="B49" t="str">
            <v>山元町共同作業所（工房地球村）</v>
          </cell>
        </row>
        <row r="50">
          <cell r="B50" t="str">
            <v>わらしべ舎西多賀工房</v>
          </cell>
        </row>
        <row r="51">
          <cell r="B51" t="str">
            <v>アトリエ・ソキウス</v>
          </cell>
        </row>
        <row r="52">
          <cell r="B52" t="str">
            <v>織音</v>
          </cell>
        </row>
        <row r="53">
          <cell r="B53" t="str">
            <v>しあわせ会福祉作業所</v>
          </cell>
        </row>
        <row r="54">
          <cell r="B54" t="str">
            <v>テラグラッサ</v>
          </cell>
        </row>
        <row r="55">
          <cell r="B55" t="str">
            <v>希望の星</v>
          </cell>
        </row>
        <row r="56">
          <cell r="B56" t="str">
            <v>岩沼市障害者地域就労支援センターひまわりホーム</v>
          </cell>
        </row>
        <row r="57">
          <cell r="B57" t="str">
            <v>さくら工房</v>
          </cell>
        </row>
        <row r="58">
          <cell r="B58" t="str">
            <v>くにみの風</v>
          </cell>
        </row>
        <row r="59">
          <cell r="B59" t="str">
            <v>Hearts</v>
          </cell>
        </row>
      </sheetData>
      <sheetData sheetId="5">
        <row r="1">
          <cell r="B1" t="str">
            <v>【その他の物品】</v>
          </cell>
        </row>
        <row r="2">
          <cell r="B2" t="str">
            <v>事業所名</v>
          </cell>
        </row>
        <row r="4">
          <cell r="B4" t="str">
            <v>株式会社ウジエクリーンサービス</v>
          </cell>
        </row>
        <row r="5">
          <cell r="B5" t="str">
            <v>ワークつるがや</v>
          </cell>
        </row>
        <row r="6">
          <cell r="B6" t="str">
            <v>アトリエぶどうの木</v>
          </cell>
        </row>
        <row r="7">
          <cell r="B7" t="str">
            <v>くりこま「ゆめ工房」</v>
          </cell>
        </row>
        <row r="8">
          <cell r="B8" t="str">
            <v>ＮＰＯサン・Ａ</v>
          </cell>
        </row>
        <row r="9">
          <cell r="B9" t="str">
            <v>あしあと</v>
          </cell>
        </row>
        <row r="10">
          <cell r="B10" t="str">
            <v>萩の郷福祉工場</v>
          </cell>
        </row>
        <row r="11">
          <cell r="B11" t="str">
            <v>障害福祉サービス事業所　しおかぜ</v>
          </cell>
        </row>
        <row r="12">
          <cell r="B12" t="str">
            <v>サポートセンターリーチェ</v>
          </cell>
        </row>
        <row r="13">
          <cell r="B13" t="str">
            <v>クローバーズ・ピアワッセ</v>
          </cell>
        </row>
        <row r="14">
          <cell r="B14" t="str">
            <v>亘理町ゆうゆう作業所</v>
          </cell>
        </row>
        <row r="15">
          <cell r="B15" t="str">
            <v>岩沼市障害者地域就労支援センターひまわりホーム</v>
          </cell>
        </row>
        <row r="16">
          <cell r="B16" t="str">
            <v>くにみの風</v>
          </cell>
        </row>
      </sheetData>
      <sheetData sheetId="6">
        <row r="1">
          <cell r="B1" t="str">
            <v>【印刷】</v>
          </cell>
        </row>
        <row r="2">
          <cell r="B2" t="str">
            <v>事業所名</v>
          </cell>
        </row>
        <row r="4">
          <cell r="B4" t="str">
            <v>就労支援センター　ひゅーまにあ仙台</v>
          </cell>
        </row>
        <row r="5">
          <cell r="B5" t="str">
            <v>仙台メンタルヘルスサービス</v>
          </cell>
        </row>
        <row r="6">
          <cell r="B6" t="str">
            <v>のぞみ福祉作業所</v>
          </cell>
        </row>
        <row r="7">
          <cell r="B7" t="str">
            <v>多機能型就労支援事業所　すぴなっち</v>
          </cell>
        </row>
        <row r="8">
          <cell r="B8" t="str">
            <v>福祉生産工房　松の実</v>
          </cell>
        </row>
        <row r="9">
          <cell r="B9" t="str">
            <v>ふくし工房かつらっぱ</v>
          </cell>
        </row>
        <row r="10">
          <cell r="B10" t="str">
            <v>すぷりんぐ</v>
          </cell>
        </row>
        <row r="11">
          <cell r="B11" t="str">
            <v>ＣＯＭ’Ｓ</v>
          </cell>
        </row>
        <row r="12">
          <cell r="B12" t="str">
            <v>仙台自立の家</v>
          </cell>
        </row>
        <row r="13">
          <cell r="B13" t="str">
            <v>一寿園</v>
          </cell>
        </row>
        <row r="14">
          <cell r="B14" t="str">
            <v>アイエスエフネットライフ仙台</v>
          </cell>
        </row>
        <row r="15">
          <cell r="B15" t="str">
            <v>レインボー多賀城</v>
          </cell>
        </row>
        <row r="16">
          <cell r="B16" t="str">
            <v>第二啓生園</v>
          </cell>
        </row>
        <row r="17">
          <cell r="B17" t="str">
            <v>仙台ワークキャンパス</v>
          </cell>
        </row>
        <row r="18">
          <cell r="B18" t="str">
            <v>萩の郷福祉工場</v>
          </cell>
        </row>
        <row r="19">
          <cell r="B19" t="str">
            <v>角田市障害者就労支援施設　のぎく</v>
          </cell>
        </row>
        <row r="20">
          <cell r="B20" t="str">
            <v>楽天ソシオビジネス株式会社</v>
          </cell>
        </row>
        <row r="21">
          <cell r="B21" t="str">
            <v>テラグラッサ</v>
          </cell>
        </row>
        <row r="22">
          <cell r="B22" t="str">
            <v>希望の星</v>
          </cell>
        </row>
      </sheetData>
      <sheetData sheetId="7">
        <row r="1">
          <cell r="B1" t="str">
            <v>【クリーニング】</v>
          </cell>
        </row>
        <row r="2">
          <cell r="B2" t="str">
            <v>事業所名</v>
          </cell>
        </row>
        <row r="4">
          <cell r="B4" t="str">
            <v>白石クリーニング協同組合</v>
          </cell>
        </row>
        <row r="5">
          <cell r="B5" t="str">
            <v>なごみの里サポートセンターすてっぷ</v>
          </cell>
        </row>
        <row r="6">
          <cell r="B6" t="str">
            <v>ふくし工房かつらっぱ</v>
          </cell>
        </row>
        <row r="7">
          <cell r="B7" t="str">
            <v>株式会社新陽ランドリー</v>
          </cell>
        </row>
        <row r="8">
          <cell r="B8" t="str">
            <v>株式会社オートランドリータカノ</v>
          </cell>
        </row>
        <row r="9">
          <cell r="B9" t="str">
            <v>あしあと</v>
          </cell>
        </row>
        <row r="10">
          <cell r="B10" t="str">
            <v>在宅障がい者多機能支援施設　ラボラーレ登米</v>
          </cell>
        </row>
        <row r="11">
          <cell r="B11" t="str">
            <v>さくらワークス</v>
          </cell>
        </row>
      </sheetData>
      <sheetData sheetId="8">
        <row r="1">
          <cell r="B1" t="str">
            <v>【清掃・施設管理】</v>
          </cell>
        </row>
        <row r="2">
          <cell r="B2" t="str">
            <v>事業所名</v>
          </cell>
        </row>
        <row r="4">
          <cell r="B4" t="str">
            <v>障害者自立支援施設　梨花</v>
          </cell>
        </row>
        <row r="5">
          <cell r="B5" t="str">
            <v>障害者自立支援施設　さくらんぼ</v>
          </cell>
        </row>
        <row r="6">
          <cell r="B6" t="str">
            <v>さくら学園</v>
          </cell>
        </row>
        <row r="7">
          <cell r="B7" t="str">
            <v>就労支援センター　ひゅーまにあ仙台</v>
          </cell>
        </row>
        <row r="8">
          <cell r="B8" t="str">
            <v>ふくし工房かつらっぱ</v>
          </cell>
        </row>
        <row r="9">
          <cell r="B9" t="str">
            <v>障害者日中活動支援施設　のぎく</v>
          </cell>
        </row>
        <row r="10">
          <cell r="B10" t="str">
            <v>株式会社ウジエクリーンサービス</v>
          </cell>
        </row>
        <row r="11">
          <cell r="B11" t="str">
            <v>白石あけぼの園</v>
          </cell>
        </row>
        <row r="12">
          <cell r="B12" t="str">
            <v>就労継続支援Ｂ型　八枚田</v>
          </cell>
        </row>
        <row r="13">
          <cell r="B13" t="str">
            <v>仙台ローズガーデン</v>
          </cell>
        </row>
        <row r="14">
          <cell r="B14" t="str">
            <v>就労継続支援センター　桜さくら</v>
          </cell>
        </row>
        <row r="15">
          <cell r="B15" t="str">
            <v>宮城県船形コロニー</v>
          </cell>
        </row>
        <row r="16">
          <cell r="B16" t="str">
            <v>共生の森</v>
          </cell>
        </row>
        <row r="17">
          <cell r="B17" t="str">
            <v>多賀城市福祉工房　のぞみ園</v>
          </cell>
        </row>
        <row r="18">
          <cell r="B18" t="str">
            <v>パル三居沢</v>
          </cell>
        </row>
        <row r="19">
          <cell r="B19" t="str">
            <v>サンサンファクトリー</v>
          </cell>
        </row>
        <row r="20">
          <cell r="B20" t="str">
            <v>工房パルコ</v>
          </cell>
        </row>
        <row r="21">
          <cell r="B21" t="str">
            <v>しいたけランド</v>
          </cell>
        </row>
        <row r="22">
          <cell r="B22" t="str">
            <v>メープルガーデン</v>
          </cell>
        </row>
        <row r="23">
          <cell r="B23" t="str">
            <v>障害福祉サービス事業所　ビッグママ</v>
          </cell>
        </row>
        <row r="24">
          <cell r="B24" t="str">
            <v>マルベリー工房</v>
          </cell>
        </row>
        <row r="25">
          <cell r="B25" t="str">
            <v>気仙沼市松峰園</v>
          </cell>
        </row>
        <row r="26">
          <cell r="B26" t="str">
            <v>活動支援センターふれあい</v>
          </cell>
        </row>
        <row r="27">
          <cell r="B27" t="str">
            <v>在宅障がい者多機能支援施設　ラボラーレ</v>
          </cell>
        </row>
        <row r="28">
          <cell r="B28" t="str">
            <v>ワークハウスくりの木</v>
          </cell>
        </row>
        <row r="29">
          <cell r="B29" t="str">
            <v>わたげの樹</v>
          </cell>
        </row>
        <row r="30">
          <cell r="B30" t="str">
            <v>若葉園</v>
          </cell>
        </row>
        <row r="31">
          <cell r="B31" t="str">
            <v>さくらワークス</v>
          </cell>
        </row>
        <row r="32">
          <cell r="B32" t="str">
            <v>サポートセンターリーチェ</v>
          </cell>
        </row>
        <row r="33">
          <cell r="B33" t="str">
            <v>角田市障害者就労支援施設　のぎく</v>
          </cell>
        </row>
        <row r="34">
          <cell r="B34" t="str">
            <v>クローバーズ・ピアワッセ</v>
          </cell>
        </row>
        <row r="35">
          <cell r="B35" t="str">
            <v>ピアサポートセンターそら</v>
          </cell>
        </row>
        <row r="36">
          <cell r="B36" t="str">
            <v>幸町ブランチ</v>
          </cell>
        </row>
        <row r="37">
          <cell r="B37" t="str">
            <v>愛さんさん</v>
          </cell>
        </row>
        <row r="38">
          <cell r="B38" t="str">
            <v>岩沼市障害者地域就労支援センターひまわりホーム</v>
          </cell>
        </row>
        <row r="39">
          <cell r="B39" t="str">
            <v>ジョブ・エッセ</v>
          </cell>
        </row>
        <row r="40">
          <cell r="B40" t="str">
            <v>くにみの風</v>
          </cell>
        </row>
      </sheetData>
      <sheetData sheetId="9">
        <row r="1">
          <cell r="B1" t="str">
            <v>【情報処理・テープ起こし】</v>
          </cell>
        </row>
        <row r="2">
          <cell r="B2" t="str">
            <v>事業所名</v>
          </cell>
        </row>
        <row r="4">
          <cell r="B4" t="str">
            <v>就労支援センター　ひゅーまにあ仙台</v>
          </cell>
        </row>
        <row r="5">
          <cell r="B5" t="str">
            <v>ＣＯＭ’Ｓ</v>
          </cell>
        </row>
        <row r="6">
          <cell r="B6" t="str">
            <v>アイエスエフネットライフ仙台</v>
          </cell>
        </row>
        <row r="7">
          <cell r="B7" t="str">
            <v>ピアサポートセンターそら</v>
          </cell>
        </row>
        <row r="8">
          <cell r="B8" t="str">
            <v>楽天ソシオビジネス株式会社</v>
          </cell>
        </row>
        <row r="9">
          <cell r="B9" t="str">
            <v>希望の星</v>
          </cell>
        </row>
        <row r="10">
          <cell r="B10" t="str">
            <v>就労支援センターグッジョブ</v>
          </cell>
        </row>
      </sheetData>
      <sheetData sheetId="10">
        <row r="1">
          <cell r="B1" t="str">
            <v>【飲食店等の運営】</v>
          </cell>
        </row>
        <row r="2">
          <cell r="B2" t="str">
            <v>事業所名</v>
          </cell>
        </row>
        <row r="4">
          <cell r="B4" t="str">
            <v>わ・は・わ沖野</v>
          </cell>
        </row>
        <row r="5">
          <cell r="B5" t="str">
            <v>フォンテーヌ</v>
          </cell>
        </row>
        <row r="6">
          <cell r="B6" t="str">
            <v>ワークつるがや</v>
          </cell>
        </row>
        <row r="7">
          <cell r="B7" t="str">
            <v>長町遊楽庵　びすた～り</v>
          </cell>
        </row>
        <row r="8">
          <cell r="B8" t="str">
            <v>アップルファーム</v>
          </cell>
        </row>
        <row r="9">
          <cell r="B9" t="str">
            <v>古川とうふ店</v>
          </cell>
        </row>
        <row r="10">
          <cell r="B10" t="str">
            <v>夢まるごと</v>
          </cell>
        </row>
        <row r="11">
          <cell r="B11" t="str">
            <v>登米市社協南方福祉作業所あやめ園</v>
          </cell>
        </row>
        <row r="12">
          <cell r="B12" t="str">
            <v>わらしべ舎西多賀工房</v>
          </cell>
        </row>
        <row r="13">
          <cell r="B13" t="str">
            <v>スプリント亘理センター</v>
          </cell>
        </row>
        <row r="14">
          <cell r="B14" t="str">
            <v>就労継続支援B型事業所　はぴかむ</v>
          </cell>
        </row>
        <row r="15">
          <cell r="B15" t="str">
            <v>ふぁいん</v>
          </cell>
        </row>
      </sheetData>
      <sheetData sheetId="11">
        <row r="1">
          <cell r="B1" t="str">
            <v>【その他の役務サービス】</v>
          </cell>
        </row>
        <row r="2">
          <cell r="B2" t="str">
            <v>事業所名</v>
          </cell>
        </row>
        <row r="4">
          <cell r="B4" t="str">
            <v>こうそう</v>
          </cell>
        </row>
        <row r="5">
          <cell r="B5" t="str">
            <v>わ・は・わ広瀬</v>
          </cell>
        </row>
        <row r="6">
          <cell r="B6" t="str">
            <v>わ・は・わ宮城野</v>
          </cell>
        </row>
        <row r="7">
          <cell r="B7" t="str">
            <v>わ・は・わ沖野</v>
          </cell>
        </row>
        <row r="8">
          <cell r="B8" t="str">
            <v>就労支援センター　ひゅーまにあ仙台</v>
          </cell>
        </row>
        <row r="9">
          <cell r="B9" t="str">
            <v>こぶし</v>
          </cell>
        </row>
        <row r="10">
          <cell r="B10" t="str">
            <v>とちのき</v>
          </cell>
        </row>
        <row r="11">
          <cell r="B11" t="str">
            <v>工房かやの実</v>
          </cell>
        </row>
        <row r="12">
          <cell r="B12" t="str">
            <v>ワークスもくれん</v>
          </cell>
        </row>
        <row r="13">
          <cell r="B13" t="str">
            <v>仙台メンタルヘルスサービス</v>
          </cell>
        </row>
        <row r="14">
          <cell r="B14" t="str">
            <v>ワークショップひまわり</v>
          </cell>
        </row>
        <row r="15">
          <cell r="B15" t="str">
            <v>福祉生産工房　松の実</v>
          </cell>
        </row>
        <row r="16">
          <cell r="B16" t="str">
            <v>株式会社ウジエクリーンサービス</v>
          </cell>
        </row>
        <row r="17">
          <cell r="B17" t="str">
            <v>就労継続支援Ｂ型　八枚田</v>
          </cell>
        </row>
        <row r="18">
          <cell r="B18" t="str">
            <v>いずみ授産所</v>
          </cell>
        </row>
        <row r="19">
          <cell r="B19" t="str">
            <v>フォンテーヌ</v>
          </cell>
        </row>
        <row r="20">
          <cell r="B20" t="str">
            <v>ワークつるがや</v>
          </cell>
        </row>
        <row r="21">
          <cell r="B21" t="str">
            <v>仙台ローズガーデン</v>
          </cell>
        </row>
        <row r="22">
          <cell r="B22" t="str">
            <v>ワークファレ</v>
          </cell>
        </row>
        <row r="23">
          <cell r="B23" t="str">
            <v>共生の森</v>
          </cell>
        </row>
        <row r="24">
          <cell r="B24" t="str">
            <v>多賀城市福祉工房　のぞみ園</v>
          </cell>
        </row>
        <row r="25">
          <cell r="B25" t="str">
            <v>障害福祉サービス事業所　くじらのしっぽ</v>
          </cell>
        </row>
        <row r="26">
          <cell r="B26" t="str">
            <v>パルいずみ</v>
          </cell>
        </row>
        <row r="27">
          <cell r="B27" t="str">
            <v>パル三居沢</v>
          </cell>
        </row>
        <row r="28">
          <cell r="B28" t="str">
            <v>アイエスエフネットライフ仙台</v>
          </cell>
        </row>
        <row r="29">
          <cell r="B29" t="str">
            <v>工房パルコ</v>
          </cell>
        </row>
        <row r="30">
          <cell r="B30" t="str">
            <v>障害福祉サービス事業所　パステルあやめ</v>
          </cell>
        </row>
        <row r="31">
          <cell r="B31" t="str">
            <v>多機能型施設　第二虹の園</v>
          </cell>
        </row>
        <row r="32">
          <cell r="B32" t="str">
            <v>東邦メッキ株式会社</v>
          </cell>
        </row>
        <row r="33">
          <cell r="B33" t="str">
            <v>富谷市地域活動支援センター　ＴＯＭＯＴＯＭＯ・ＹＯＵＹＯＵ</v>
          </cell>
        </row>
        <row r="34">
          <cell r="B34" t="str">
            <v>株式会社クリーン＆クリーン</v>
          </cell>
        </row>
        <row r="35">
          <cell r="B35" t="str">
            <v>仙台ワークキャンパス</v>
          </cell>
        </row>
        <row r="36">
          <cell r="B36" t="str">
            <v>マルベリー工房</v>
          </cell>
        </row>
        <row r="37">
          <cell r="B37" t="str">
            <v>セルフサポートセンター扇</v>
          </cell>
        </row>
        <row r="38">
          <cell r="B38" t="str">
            <v>障害福祉サービス事業所　しおかぜ</v>
          </cell>
        </row>
        <row r="39">
          <cell r="B39" t="str">
            <v>ワークハウスくりの木</v>
          </cell>
        </row>
        <row r="40">
          <cell r="B40" t="str">
            <v>わたげの樹</v>
          </cell>
        </row>
        <row r="41">
          <cell r="B41" t="str">
            <v>しじゅうから　ａｔ　ｗｏｒｋ</v>
          </cell>
        </row>
        <row r="42">
          <cell r="B42" t="str">
            <v>さくらワークス</v>
          </cell>
        </row>
        <row r="43">
          <cell r="B43" t="str">
            <v>サポートセンターリーチェ</v>
          </cell>
        </row>
        <row r="44">
          <cell r="B44" t="str">
            <v>角田市障害者就労支援施設　のぎく</v>
          </cell>
        </row>
        <row r="45">
          <cell r="B45" t="str">
            <v>豊里福祉作業所　工房なかま</v>
          </cell>
        </row>
        <row r="46">
          <cell r="B46" t="str">
            <v>ピアサポートセンターそら</v>
          </cell>
        </row>
        <row r="47">
          <cell r="B47" t="str">
            <v>ワカメの里</v>
          </cell>
        </row>
        <row r="48">
          <cell r="B48" t="str">
            <v>ＮＰＯステップアップ</v>
          </cell>
        </row>
        <row r="49">
          <cell r="B49" t="str">
            <v>就労継続支援センター　だんでらいおん</v>
          </cell>
        </row>
        <row r="50">
          <cell r="B50" t="str">
            <v>ステージパス</v>
          </cell>
        </row>
        <row r="51">
          <cell r="B51" t="str">
            <v>ほっとたいむ</v>
          </cell>
        </row>
        <row r="52">
          <cell r="B52" t="str">
            <v>幸町ブランチ</v>
          </cell>
        </row>
        <row r="53">
          <cell r="B53" t="str">
            <v>アトリエ・ソキウス</v>
          </cell>
        </row>
        <row r="54">
          <cell r="B54" t="str">
            <v>愛さんさん</v>
          </cell>
        </row>
        <row r="55">
          <cell r="B55" t="str">
            <v>就労継続支援B型事業所　はぴかむ</v>
          </cell>
        </row>
        <row r="56">
          <cell r="B56" t="str">
            <v>テラグラッサ</v>
          </cell>
        </row>
        <row r="57">
          <cell r="B57" t="str">
            <v>希望の星</v>
          </cell>
        </row>
        <row r="58">
          <cell r="B58" t="str">
            <v>Links五橋</v>
          </cell>
        </row>
        <row r="59">
          <cell r="B59" t="str">
            <v>岩沼市障害者地域就労支援センターひまわりホーム</v>
          </cell>
        </row>
        <row r="60">
          <cell r="B60" t="str">
            <v>ジョブ・エッセ</v>
          </cell>
        </row>
        <row r="61">
          <cell r="B61" t="str">
            <v>くにみの風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upport.office.com/ja-JP/article/Excel-%E3%81%AE%E3%83%86%E3%83%BC%E3%83%96%E3%83%AB%E3%81%AE%E3%83%87%E3%83%BC%E3%82%BF%E3%82%92%E3%83%95%E3%82%A3%E3%83%AB%E3%82%BF%E3%83%BC%E3%81%99%E3%82%8B-7d8e9739-2898-4bfe-9d0f-c6204e6e5c8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ajscrum.co.jp/" TargetMode="External"/><Relationship Id="rId1" Type="http://schemas.openxmlformats.org/officeDocument/2006/relationships/hyperlink" Target="mailto:ec_scrum@ajscrum.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07"/>
  <sheetViews>
    <sheetView workbookViewId="0"/>
  </sheetViews>
  <sheetFormatPr defaultRowHeight="13.5" x14ac:dyDescent="0.15"/>
  <cols>
    <col min="1" max="1" width="13.125" customWidth="1"/>
    <col min="2" max="2" width="23.625" customWidth="1"/>
    <col min="3" max="3" width="68.25" bestFit="1" customWidth="1"/>
    <col min="4" max="4" width="13" bestFit="1" customWidth="1"/>
  </cols>
  <sheetData>
    <row r="1" spans="1:4" ht="30" customHeight="1" x14ac:dyDescent="0.15">
      <c r="A1" s="13" t="s">
        <v>53</v>
      </c>
    </row>
    <row r="2" spans="1:4" ht="30" customHeight="1" x14ac:dyDescent="0.15">
      <c r="A2" s="18" t="s">
        <v>165</v>
      </c>
    </row>
    <row r="3" spans="1:4" ht="30" customHeight="1" x14ac:dyDescent="0.15">
      <c r="A3" s="23" t="s">
        <v>50</v>
      </c>
    </row>
    <row r="4" spans="1:4" ht="30" customHeight="1" x14ac:dyDescent="0.15"/>
    <row r="5" spans="1:4" ht="30" customHeight="1" x14ac:dyDescent="0.15">
      <c r="A5" s="20" t="s">
        <v>44</v>
      </c>
    </row>
    <row r="6" spans="1:4" ht="30" customHeight="1" x14ac:dyDescent="0.15">
      <c r="A6" s="18" t="s">
        <v>36</v>
      </c>
    </row>
    <row r="7" spans="1:4" ht="30" customHeight="1" x14ac:dyDescent="0.15"/>
    <row r="8" spans="1:4" ht="30" customHeight="1" x14ac:dyDescent="0.15">
      <c r="A8" s="21" t="s">
        <v>25</v>
      </c>
    </row>
    <row r="9" spans="1:4" ht="30" customHeight="1" x14ac:dyDescent="0.15">
      <c r="A9" s="18" t="s">
        <v>35</v>
      </c>
    </row>
    <row r="10" spans="1:4" ht="30" customHeight="1" x14ac:dyDescent="0.15">
      <c r="A10" s="18" t="s">
        <v>39</v>
      </c>
    </row>
    <row r="11" spans="1:4" ht="30" customHeight="1" thickBot="1" x14ac:dyDescent="0.2">
      <c r="A11" s="18" t="s">
        <v>164</v>
      </c>
    </row>
    <row r="12" spans="1:4" ht="30" customHeight="1" thickTop="1" thickBot="1" x14ac:dyDescent="0.2">
      <c r="A12" s="19" t="s">
        <v>33</v>
      </c>
      <c r="B12" s="62" t="s">
        <v>34</v>
      </c>
      <c r="C12" s="63" t="s">
        <v>163</v>
      </c>
      <c r="D12" s="27" t="s">
        <v>38</v>
      </c>
    </row>
    <row r="13" spans="1:4" ht="30" customHeight="1" thickTop="1" x14ac:dyDescent="0.15">
      <c r="A13" s="74" t="s">
        <v>26</v>
      </c>
      <c r="B13" s="16" t="s">
        <v>65</v>
      </c>
      <c r="C13" s="28" t="s">
        <v>162</v>
      </c>
      <c r="D13" s="72" t="s">
        <v>40</v>
      </c>
    </row>
    <row r="14" spans="1:4" ht="30" customHeight="1" x14ac:dyDescent="0.15">
      <c r="A14" s="75"/>
      <c r="B14" s="14" t="s">
        <v>27</v>
      </c>
      <c r="C14" s="29" t="s">
        <v>161</v>
      </c>
      <c r="D14" s="72"/>
    </row>
    <row r="15" spans="1:4" ht="27" x14ac:dyDescent="0.15">
      <c r="A15" s="75"/>
      <c r="B15" s="14" t="s">
        <v>28</v>
      </c>
      <c r="C15" s="29" t="s">
        <v>160</v>
      </c>
      <c r="D15" s="72"/>
    </row>
    <row r="16" spans="1:4" ht="30" customHeight="1" thickBot="1" x14ac:dyDescent="0.2">
      <c r="A16" s="76"/>
      <c r="B16" s="26" t="s">
        <v>68</v>
      </c>
      <c r="C16" s="30" t="s">
        <v>159</v>
      </c>
      <c r="D16" s="73"/>
    </row>
    <row r="17" spans="1:4" ht="30" customHeight="1" thickTop="1" x14ac:dyDescent="0.15">
      <c r="A17" s="77" t="s">
        <v>37</v>
      </c>
      <c r="B17" s="25" t="s">
        <v>29</v>
      </c>
      <c r="C17" s="31" t="s">
        <v>158</v>
      </c>
      <c r="D17" s="70" t="s">
        <v>41</v>
      </c>
    </row>
    <row r="18" spans="1:4" ht="30" customHeight="1" x14ac:dyDescent="0.15">
      <c r="A18" s="77"/>
      <c r="B18" s="15" t="s">
        <v>30</v>
      </c>
      <c r="C18" s="32" t="s">
        <v>157</v>
      </c>
      <c r="D18" s="70"/>
    </row>
    <row r="19" spans="1:4" ht="30" customHeight="1" x14ac:dyDescent="0.15">
      <c r="A19" s="77"/>
      <c r="B19" s="15" t="s">
        <v>31</v>
      </c>
      <c r="C19" s="32" t="s">
        <v>156</v>
      </c>
      <c r="D19" s="70"/>
    </row>
    <row r="20" spans="1:4" ht="30" customHeight="1" x14ac:dyDescent="0.15">
      <c r="A20" s="77"/>
      <c r="B20" s="15" t="s">
        <v>32</v>
      </c>
      <c r="C20" s="32" t="s">
        <v>155</v>
      </c>
      <c r="D20" s="70"/>
    </row>
    <row r="21" spans="1:4" ht="30" customHeight="1" x14ac:dyDescent="0.15">
      <c r="A21" s="77"/>
      <c r="B21" s="15" t="s">
        <v>69</v>
      </c>
      <c r="C21" s="32" t="s">
        <v>154</v>
      </c>
      <c r="D21" s="70"/>
    </row>
    <row r="22" spans="1:4" ht="30" customHeight="1" thickBot="1" x14ac:dyDescent="0.2">
      <c r="A22" s="78"/>
      <c r="B22" s="17" t="s">
        <v>70</v>
      </c>
      <c r="C22" s="33" t="s">
        <v>167</v>
      </c>
      <c r="D22" s="71"/>
    </row>
    <row r="23" spans="1:4" ht="30" customHeight="1" thickTop="1" x14ac:dyDescent="0.15"/>
    <row r="24" spans="1:4" ht="30" customHeight="1" x14ac:dyDescent="0.15">
      <c r="A24" s="21" t="s">
        <v>153</v>
      </c>
    </row>
    <row r="25" spans="1:4" ht="30" customHeight="1" x14ac:dyDescent="0.15">
      <c r="A25" s="18" t="s">
        <v>166</v>
      </c>
    </row>
    <row r="26" spans="1:4" ht="30" customHeight="1" x14ac:dyDescent="0.15">
      <c r="A26" s="18"/>
    </row>
    <row r="27" spans="1:4" ht="30" customHeight="1" x14ac:dyDescent="0.15">
      <c r="A27" s="21" t="s">
        <v>52</v>
      </c>
    </row>
    <row r="28" spans="1:4" ht="30" customHeight="1" x14ac:dyDescent="0.15">
      <c r="A28" s="18" t="s">
        <v>51</v>
      </c>
    </row>
    <row r="29" spans="1:4" ht="30" customHeight="1" x14ac:dyDescent="0.15">
      <c r="A29" s="22" t="s">
        <v>42</v>
      </c>
    </row>
    <row r="30" spans="1:4" ht="30" customHeight="1" x14ac:dyDescent="0.15"/>
    <row r="31" spans="1:4" ht="30" customHeight="1" x14ac:dyDescent="0.15">
      <c r="A31" s="21" t="s">
        <v>19</v>
      </c>
    </row>
    <row r="32" spans="1:4" ht="30" customHeight="1" x14ac:dyDescent="0.15">
      <c r="A32" s="18" t="s">
        <v>43</v>
      </c>
    </row>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sheetData>
  <mergeCells count="4">
    <mergeCell ref="D17:D22"/>
    <mergeCell ref="D13:D16"/>
    <mergeCell ref="A13:A16"/>
    <mergeCell ref="A17:A22"/>
  </mergeCells>
  <phoneticPr fontId="3"/>
  <hyperlinks>
    <hyperlink ref="B14" location="食料品・飲料!A1" display="食料品・飲料"/>
    <hyperlink ref="B15" location="小物雑貨!A1" display="小物雑貨"/>
    <hyperlink ref="B16" location="その他の物品!A1" display="その他の物品"/>
    <hyperlink ref="B17" location="印刷!A1" display="印刷"/>
    <hyperlink ref="B18" location="クリーニング!A1" display="クリーニング"/>
    <hyperlink ref="B19" location="清掃・施設管理!A1" display="清掃・施設管理"/>
    <hyperlink ref="B20" location="情報処理・テープ起こし!A1" display="情報処理・テープ起こし"/>
    <hyperlink ref="B22" location="その他の役務サービス!A1" display="その他の役務サービス"/>
    <hyperlink ref="A5" location="事業所一覧!R1C1" display="事業所一覧（青のタブ）"/>
    <hyperlink ref="A29" r:id="rId1"/>
    <hyperlink ref="B21" location="飲食店等の運営!A1" display="飲食店等の運営"/>
    <hyperlink ref="B13" location="事務用品・書籍!A1" display="事務用品・書籍"/>
  </hyperlinks>
  <pageMargins left="0.70866141732283472" right="0.70866141732283472" top="0.74803149606299213" bottom="0.74803149606299213" header="0.31496062992125984" footer="0.31496062992125984"/>
  <pageSetup paperSize="9" scale="56"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20"/>
  <sheetViews>
    <sheetView showGridLines="0" zoomScaleNormal="100" workbookViewId="0">
      <pane xSplit="4" ySplit="3" topLeftCell="E4" activePane="bottomRight" state="frozen"/>
      <selection activeCell="B4" sqref="B4"/>
      <selection pane="topRight" activeCell="B4" sqref="B4"/>
      <selection pane="bottomLeft" activeCell="B4" sqref="B4"/>
      <selection pane="bottomRight" activeCell="B1" sqref="B1"/>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74</v>
      </c>
      <c r="C1" s="7"/>
      <c r="D1" s="7"/>
      <c r="E1" s="7"/>
      <c r="F1" s="7"/>
      <c r="G1" s="7"/>
      <c r="H1" s="7"/>
      <c r="I1" s="7"/>
      <c r="J1" s="7"/>
      <c r="K1" s="7"/>
      <c r="L1" s="7"/>
      <c r="M1" s="7"/>
      <c r="N1" s="7"/>
      <c r="O1" s="7"/>
      <c r="P1" s="7"/>
      <c r="Q1" s="7"/>
      <c r="R1" s="7"/>
      <c r="S1" s="7"/>
      <c r="W1" s="2"/>
      <c r="X1" s="2"/>
      <c r="Z1" s="2"/>
      <c r="AA1" s="2"/>
    </row>
    <row r="2" spans="2:27" s="1" customFormat="1" ht="30" customHeight="1" x14ac:dyDescent="0.15">
      <c r="B2" s="96" t="s">
        <v>0</v>
      </c>
      <c r="C2" s="96" t="s">
        <v>48</v>
      </c>
      <c r="D2" s="96" t="s">
        <v>73</v>
      </c>
      <c r="E2" s="96" t="s">
        <v>54</v>
      </c>
      <c r="F2" s="96"/>
      <c r="G2" s="96"/>
      <c r="H2" s="96"/>
      <c r="I2" s="96"/>
      <c r="J2" s="96"/>
      <c r="K2" s="96"/>
      <c r="L2" s="96"/>
      <c r="M2" s="96"/>
      <c r="N2" s="96"/>
      <c r="O2" s="96"/>
      <c r="P2" s="96"/>
      <c r="Q2" s="96"/>
      <c r="R2" s="96"/>
      <c r="S2" s="96"/>
      <c r="T2" s="95" t="s">
        <v>4</v>
      </c>
      <c r="U2" s="95" t="s">
        <v>63</v>
      </c>
      <c r="V2" s="95" t="s">
        <v>14</v>
      </c>
      <c r="W2" s="95" t="s">
        <v>15</v>
      </c>
      <c r="X2" s="95" t="s">
        <v>16</v>
      </c>
      <c r="Y2" s="95" t="s">
        <v>17</v>
      </c>
      <c r="Z2" s="95" t="s">
        <v>18</v>
      </c>
      <c r="AA2" s="95" t="s">
        <v>144</v>
      </c>
    </row>
    <row r="3" spans="2:27" s="1" customFormat="1" ht="86.25" customHeight="1" x14ac:dyDescent="0.15">
      <c r="B3" s="96"/>
      <c r="C3" s="96"/>
      <c r="D3" s="96"/>
      <c r="E3" s="47" t="s">
        <v>127</v>
      </c>
      <c r="F3" s="47" t="s">
        <v>128</v>
      </c>
      <c r="G3" s="48" t="s">
        <v>129</v>
      </c>
      <c r="H3" s="49" t="s">
        <v>130</v>
      </c>
      <c r="I3" s="49" t="s">
        <v>131</v>
      </c>
      <c r="J3" s="49" t="s">
        <v>81</v>
      </c>
      <c r="K3" s="49"/>
      <c r="L3" s="49"/>
      <c r="M3" s="49"/>
      <c r="N3" s="49"/>
      <c r="O3" s="49"/>
      <c r="P3" s="49"/>
      <c r="Q3" s="49"/>
      <c r="R3" s="49"/>
      <c r="S3" s="49"/>
      <c r="T3" s="95"/>
      <c r="U3" s="95"/>
      <c r="V3" s="95"/>
      <c r="W3" s="95"/>
      <c r="X3" s="95"/>
      <c r="Y3" s="95"/>
      <c r="Z3" s="95"/>
      <c r="AA3" s="95"/>
    </row>
    <row r="4" spans="2:27" s="4" customFormat="1" ht="63.75" customHeight="1" x14ac:dyDescent="0.15">
      <c r="B4" s="50" t="s">
        <v>254</v>
      </c>
      <c r="C4" s="50" t="s">
        <v>255</v>
      </c>
      <c r="D4" s="57" t="str">
        <f t="shared" ref="D4:D20" si="0">IFERROR(HYPERLINK("#事業所一覧!" &amp; ADDRESS(MATCH($B4,T_事業所一覧,0),2,1),"〇"),"")</f>
        <v>〇</v>
      </c>
      <c r="E4" s="61"/>
      <c r="F4" s="61"/>
      <c r="G4" s="61" t="s">
        <v>173</v>
      </c>
      <c r="H4" s="61"/>
      <c r="I4" s="61"/>
      <c r="J4" s="61"/>
      <c r="K4" s="61"/>
      <c r="L4" s="61"/>
      <c r="M4" s="61"/>
      <c r="N4" s="61"/>
      <c r="O4" s="61"/>
      <c r="P4" s="61"/>
      <c r="Q4" s="61"/>
      <c r="R4" s="61"/>
      <c r="S4" s="61"/>
      <c r="T4" s="51" t="s">
        <v>188</v>
      </c>
      <c r="U4" s="51"/>
      <c r="V4" s="51" t="s">
        <v>2508</v>
      </c>
      <c r="W4" s="51" t="s">
        <v>1425</v>
      </c>
      <c r="X4" s="51" t="s">
        <v>1425</v>
      </c>
      <c r="Y4" s="51" t="s">
        <v>1425</v>
      </c>
      <c r="Z4" s="51" t="s">
        <v>2509</v>
      </c>
      <c r="AA4" s="51"/>
    </row>
    <row r="5" spans="2:27" s="4" customFormat="1" ht="63.75" customHeight="1" x14ac:dyDescent="0.15">
      <c r="B5" s="50" t="s">
        <v>539</v>
      </c>
      <c r="C5" s="50" t="s">
        <v>540</v>
      </c>
      <c r="D5" s="57" t="str">
        <f t="shared" si="0"/>
        <v>〇</v>
      </c>
      <c r="E5" s="61"/>
      <c r="F5" s="61"/>
      <c r="G5" s="61"/>
      <c r="H5" s="61"/>
      <c r="I5" s="61"/>
      <c r="J5" s="61"/>
      <c r="K5" s="61"/>
      <c r="L5" s="61"/>
      <c r="M5" s="61"/>
      <c r="N5" s="61"/>
      <c r="O5" s="61"/>
      <c r="P5" s="61"/>
      <c r="Q5" s="61"/>
      <c r="R5" s="61"/>
      <c r="S5" s="61" t="s">
        <v>173</v>
      </c>
      <c r="T5" s="51" t="s">
        <v>541</v>
      </c>
      <c r="U5" s="51"/>
      <c r="V5" s="51" t="s">
        <v>2510</v>
      </c>
      <c r="W5" s="51" t="s">
        <v>2511</v>
      </c>
      <c r="X5" s="51" t="s">
        <v>2512</v>
      </c>
      <c r="Y5" s="51" t="s">
        <v>2513</v>
      </c>
      <c r="Z5" s="51" t="s">
        <v>2514</v>
      </c>
      <c r="AA5" s="51" t="s">
        <v>2515</v>
      </c>
    </row>
    <row r="6" spans="2:27" s="4" customFormat="1" ht="63.75" customHeight="1" x14ac:dyDescent="0.15">
      <c r="B6" s="50" t="s">
        <v>624</v>
      </c>
      <c r="C6" s="50" t="s">
        <v>625</v>
      </c>
      <c r="D6" s="57" t="str">
        <f t="shared" si="0"/>
        <v>〇</v>
      </c>
      <c r="E6" s="61"/>
      <c r="F6" s="61"/>
      <c r="G6" s="61"/>
      <c r="H6" s="61"/>
      <c r="I6" s="61" t="s">
        <v>173</v>
      </c>
      <c r="J6" s="61"/>
      <c r="K6" s="61"/>
      <c r="L6" s="61"/>
      <c r="M6" s="61"/>
      <c r="N6" s="61"/>
      <c r="O6" s="61"/>
      <c r="P6" s="61"/>
      <c r="Q6" s="61"/>
      <c r="R6" s="61"/>
      <c r="S6" s="61"/>
      <c r="T6" s="51" t="s">
        <v>188</v>
      </c>
      <c r="U6" s="51"/>
      <c r="V6" s="51" t="s">
        <v>2516</v>
      </c>
      <c r="W6" s="51" t="s">
        <v>1426</v>
      </c>
      <c r="X6" s="51" t="s">
        <v>1426</v>
      </c>
      <c r="Y6" s="51" t="s">
        <v>1426</v>
      </c>
      <c r="Z6" s="51" t="s">
        <v>1484</v>
      </c>
      <c r="AA6" s="51"/>
    </row>
    <row r="7" spans="2:27" s="4" customFormat="1" ht="63.75" customHeight="1" x14ac:dyDescent="0.15">
      <c r="B7" s="50" t="s">
        <v>666</v>
      </c>
      <c r="C7" s="50" t="s">
        <v>667</v>
      </c>
      <c r="D7" s="57" t="str">
        <f t="shared" si="0"/>
        <v>〇</v>
      </c>
      <c r="E7" s="61"/>
      <c r="F7" s="61"/>
      <c r="G7" s="61" t="s">
        <v>173</v>
      </c>
      <c r="H7" s="61"/>
      <c r="I7" s="61"/>
      <c r="J7" s="61"/>
      <c r="K7" s="61"/>
      <c r="L7" s="61"/>
      <c r="M7" s="61"/>
      <c r="N7" s="61"/>
      <c r="O7" s="61"/>
      <c r="P7" s="61"/>
      <c r="Q7" s="61"/>
      <c r="R7" s="61"/>
      <c r="S7" s="61"/>
      <c r="T7" s="51" t="s">
        <v>286</v>
      </c>
      <c r="U7" s="51"/>
      <c r="V7" s="51" t="s">
        <v>2508</v>
      </c>
      <c r="W7" s="51" t="s">
        <v>1432</v>
      </c>
      <c r="X7" s="51" t="s">
        <v>1432</v>
      </c>
      <c r="Y7" s="51" t="s">
        <v>1432</v>
      </c>
      <c r="Z7" s="51" t="s">
        <v>1432</v>
      </c>
      <c r="AA7" s="51"/>
    </row>
    <row r="8" spans="2:27" s="4" customFormat="1" ht="63.75" customHeight="1" x14ac:dyDescent="0.15">
      <c r="B8" s="50" t="s">
        <v>1108</v>
      </c>
      <c r="C8" s="50" t="s">
        <v>1108</v>
      </c>
      <c r="D8" s="57" t="str">
        <f t="shared" si="0"/>
        <v>〇</v>
      </c>
      <c r="E8" s="61"/>
      <c r="F8" s="61"/>
      <c r="G8" s="61"/>
      <c r="H8" s="61"/>
      <c r="I8" s="61"/>
      <c r="J8" s="61"/>
      <c r="K8" s="61"/>
      <c r="L8" s="61"/>
      <c r="M8" s="61"/>
      <c r="N8" s="61"/>
      <c r="O8" s="61"/>
      <c r="P8" s="61"/>
      <c r="Q8" s="61"/>
      <c r="R8" s="61"/>
      <c r="S8" s="61" t="s">
        <v>173</v>
      </c>
      <c r="T8" s="51" t="s">
        <v>209</v>
      </c>
      <c r="U8" s="51"/>
      <c r="V8" s="51" t="s">
        <v>2517</v>
      </c>
      <c r="W8" s="51" t="s">
        <v>1447</v>
      </c>
      <c r="X8" s="51" t="s">
        <v>1447</v>
      </c>
      <c r="Y8" s="51" t="s">
        <v>1447</v>
      </c>
      <c r="Z8" s="51" t="s">
        <v>1447</v>
      </c>
      <c r="AA8" s="51"/>
    </row>
    <row r="9" spans="2:27" s="4" customFormat="1" ht="63.75" customHeight="1" x14ac:dyDescent="0.15">
      <c r="B9" s="50" t="s">
        <v>3011</v>
      </c>
      <c r="C9" s="50" t="s">
        <v>1180</v>
      </c>
      <c r="D9" s="57" t="str">
        <f t="shared" si="0"/>
        <v>〇</v>
      </c>
      <c r="E9" s="61"/>
      <c r="F9" s="61"/>
      <c r="G9" s="61" t="s">
        <v>173</v>
      </c>
      <c r="H9" s="61"/>
      <c r="I9" s="61" t="s">
        <v>173</v>
      </c>
      <c r="J9" s="61"/>
      <c r="K9" s="61"/>
      <c r="L9" s="61"/>
      <c r="M9" s="61"/>
      <c r="N9" s="61"/>
      <c r="O9" s="61"/>
      <c r="P9" s="61"/>
      <c r="Q9" s="61"/>
      <c r="R9" s="61"/>
      <c r="S9" s="61" t="s">
        <v>173</v>
      </c>
      <c r="T9" s="51" t="s">
        <v>269</v>
      </c>
      <c r="U9" s="51"/>
      <c r="V9" s="51" t="s">
        <v>2518</v>
      </c>
      <c r="W9" s="51" t="s">
        <v>2519</v>
      </c>
      <c r="X9" s="51" t="s">
        <v>2519</v>
      </c>
      <c r="Y9" s="51" t="s">
        <v>2519</v>
      </c>
      <c r="Z9" s="51" t="s">
        <v>2519</v>
      </c>
      <c r="AA9" s="51" t="s">
        <v>2520</v>
      </c>
    </row>
    <row r="10" spans="2:27" s="4" customFormat="1" ht="63.75" customHeight="1" x14ac:dyDescent="0.15">
      <c r="B10" s="50" t="s">
        <v>1192</v>
      </c>
      <c r="C10" s="50" t="s">
        <v>1193</v>
      </c>
      <c r="D10" s="57" t="str">
        <f t="shared" si="0"/>
        <v>〇</v>
      </c>
      <c r="E10" s="61"/>
      <c r="F10" s="61"/>
      <c r="G10" s="61" t="s">
        <v>173</v>
      </c>
      <c r="H10" s="61"/>
      <c r="I10" s="61"/>
      <c r="J10" s="61"/>
      <c r="K10" s="61"/>
      <c r="L10" s="61"/>
      <c r="M10" s="61"/>
      <c r="N10" s="61"/>
      <c r="O10" s="61"/>
      <c r="P10" s="61"/>
      <c r="Q10" s="61"/>
      <c r="R10" s="61"/>
      <c r="S10" s="61"/>
      <c r="T10" s="51" t="s">
        <v>269</v>
      </c>
      <c r="U10" s="51"/>
      <c r="V10" s="51" t="s">
        <v>2521</v>
      </c>
      <c r="W10" s="51" t="s">
        <v>1484</v>
      </c>
      <c r="X10" s="51" t="s">
        <v>1484</v>
      </c>
      <c r="Y10" s="51" t="s">
        <v>1484</v>
      </c>
      <c r="Z10" s="51"/>
      <c r="AA10" s="51"/>
    </row>
    <row r="11" spans="2:27" s="4" customFormat="1" ht="63.75" customHeight="1" x14ac:dyDescent="0.15">
      <c r="B11" s="50" t="s">
        <v>1210</v>
      </c>
      <c r="C11" s="50" t="s">
        <v>1211</v>
      </c>
      <c r="D11" s="57" t="str">
        <f t="shared" si="0"/>
        <v>〇</v>
      </c>
      <c r="E11" s="61" t="s">
        <v>173</v>
      </c>
      <c r="F11" s="61"/>
      <c r="G11" s="61" t="s">
        <v>173</v>
      </c>
      <c r="H11" s="61"/>
      <c r="I11" s="61"/>
      <c r="J11" s="61"/>
      <c r="K11" s="61"/>
      <c r="L11" s="61"/>
      <c r="M11" s="61"/>
      <c r="N11" s="61"/>
      <c r="O11" s="61"/>
      <c r="P11" s="61"/>
      <c r="Q11" s="61"/>
      <c r="R11" s="61"/>
      <c r="S11" s="61"/>
      <c r="T11" s="51" t="s">
        <v>776</v>
      </c>
      <c r="U11" s="51"/>
      <c r="V11" s="51" t="s">
        <v>3107</v>
      </c>
      <c r="W11" s="51" t="s">
        <v>3108</v>
      </c>
      <c r="X11" s="51" t="s">
        <v>3108</v>
      </c>
      <c r="Y11" s="51" t="s">
        <v>3108</v>
      </c>
      <c r="Z11" s="51" t="s">
        <v>3109</v>
      </c>
      <c r="AA11" s="51" t="s">
        <v>3110</v>
      </c>
    </row>
    <row r="12" spans="2:27" s="4" customFormat="1" ht="63.75" customHeight="1" x14ac:dyDescent="0.15">
      <c r="B12" s="50" t="s">
        <v>1264</v>
      </c>
      <c r="C12" s="50" t="s">
        <v>1265</v>
      </c>
      <c r="D12" s="57" t="str">
        <f t="shared" si="0"/>
        <v>〇</v>
      </c>
      <c r="E12" s="61"/>
      <c r="F12" s="61"/>
      <c r="G12" s="61"/>
      <c r="H12" s="61"/>
      <c r="I12" s="61"/>
      <c r="J12" s="61"/>
      <c r="K12" s="61"/>
      <c r="L12" s="61"/>
      <c r="M12" s="61"/>
      <c r="N12" s="61"/>
      <c r="O12" s="61"/>
      <c r="P12" s="61"/>
      <c r="Q12" s="61"/>
      <c r="R12" s="61"/>
      <c r="S12" s="61" t="s">
        <v>173</v>
      </c>
      <c r="T12" s="51" t="s">
        <v>188</v>
      </c>
      <c r="U12" s="51"/>
      <c r="V12" s="51" t="s">
        <v>2522</v>
      </c>
      <c r="W12" s="51" t="s">
        <v>2523</v>
      </c>
      <c r="X12" s="51" t="s">
        <v>2524</v>
      </c>
      <c r="Y12" s="51" t="s">
        <v>2525</v>
      </c>
      <c r="Z12" s="51" t="s">
        <v>2526</v>
      </c>
      <c r="AA12" s="51"/>
    </row>
    <row r="13" spans="2:27" s="4" customFormat="1" ht="216" x14ac:dyDescent="0.15">
      <c r="B13" s="50" t="s">
        <v>1271</v>
      </c>
      <c r="C13" s="50" t="s">
        <v>1272</v>
      </c>
      <c r="D13" s="57" t="str">
        <f t="shared" si="0"/>
        <v>〇</v>
      </c>
      <c r="E13" s="61"/>
      <c r="F13" s="61"/>
      <c r="G13" s="61"/>
      <c r="H13" s="61"/>
      <c r="I13" s="61" t="s">
        <v>173</v>
      </c>
      <c r="J13" s="61"/>
      <c r="K13" s="61"/>
      <c r="L13" s="61"/>
      <c r="M13" s="61"/>
      <c r="N13" s="61"/>
      <c r="O13" s="61"/>
      <c r="P13" s="61"/>
      <c r="Q13" s="61"/>
      <c r="R13" s="61"/>
      <c r="S13" s="61" t="s">
        <v>173</v>
      </c>
      <c r="T13" s="51" t="s">
        <v>188</v>
      </c>
      <c r="U13" s="51"/>
      <c r="V13" s="51" t="s">
        <v>3111</v>
      </c>
      <c r="W13" s="51" t="s">
        <v>3112</v>
      </c>
      <c r="X13" s="51" t="s">
        <v>3112</v>
      </c>
      <c r="Y13" s="51" t="s">
        <v>3112</v>
      </c>
      <c r="Z13" s="51" t="s">
        <v>3112</v>
      </c>
      <c r="AA13" s="51" t="s">
        <v>3113</v>
      </c>
    </row>
    <row r="14" spans="2:27" s="4" customFormat="1" ht="63.75" customHeight="1" x14ac:dyDescent="0.15">
      <c r="B14" s="50" t="s">
        <v>3033</v>
      </c>
      <c r="C14" s="50" t="s">
        <v>1278</v>
      </c>
      <c r="D14" s="57" t="str">
        <f t="shared" si="0"/>
        <v>〇</v>
      </c>
      <c r="E14" s="61"/>
      <c r="F14" s="61"/>
      <c r="G14" s="61" t="s">
        <v>173</v>
      </c>
      <c r="H14" s="61"/>
      <c r="I14" s="61"/>
      <c r="J14" s="61"/>
      <c r="K14" s="61"/>
      <c r="L14" s="61"/>
      <c r="M14" s="61"/>
      <c r="N14" s="61"/>
      <c r="O14" s="61"/>
      <c r="P14" s="61"/>
      <c r="Q14" s="61"/>
      <c r="R14" s="61"/>
      <c r="S14" s="61"/>
      <c r="T14" s="51" t="s">
        <v>188</v>
      </c>
      <c r="U14" s="51"/>
      <c r="V14" s="51" t="s">
        <v>2527</v>
      </c>
      <c r="W14" s="51" t="s">
        <v>1432</v>
      </c>
      <c r="X14" s="51" t="s">
        <v>1432</v>
      </c>
      <c r="Y14" s="51" t="s">
        <v>1432</v>
      </c>
      <c r="Z14" s="51" t="s">
        <v>1432</v>
      </c>
      <c r="AA14" s="51"/>
    </row>
    <row r="15" spans="2:27" s="4" customFormat="1" ht="63.75" customHeight="1" x14ac:dyDescent="0.15">
      <c r="B15" s="50" t="s">
        <v>3037</v>
      </c>
      <c r="C15" s="50" t="s">
        <v>1289</v>
      </c>
      <c r="D15" s="57" t="str">
        <f t="shared" si="0"/>
        <v>〇</v>
      </c>
      <c r="E15" s="61" t="s">
        <v>173</v>
      </c>
      <c r="F15" s="61"/>
      <c r="G15" s="61"/>
      <c r="H15" s="61"/>
      <c r="I15" s="61"/>
      <c r="J15" s="61"/>
      <c r="K15" s="61"/>
      <c r="L15" s="61"/>
      <c r="M15" s="61"/>
      <c r="N15" s="61"/>
      <c r="O15" s="61"/>
      <c r="P15" s="61"/>
      <c r="Q15" s="61"/>
      <c r="R15" s="61"/>
      <c r="S15" s="61"/>
      <c r="T15" s="51" t="s">
        <v>188</v>
      </c>
      <c r="U15" s="51"/>
      <c r="V15" s="51" t="s">
        <v>2528</v>
      </c>
      <c r="W15" s="51" t="s">
        <v>2116</v>
      </c>
      <c r="X15" s="51" t="s">
        <v>2116</v>
      </c>
      <c r="Y15" s="51" t="s">
        <v>2116</v>
      </c>
      <c r="Z15" s="51" t="s">
        <v>2116</v>
      </c>
      <c r="AA15" s="51" t="s">
        <v>2529</v>
      </c>
    </row>
    <row r="16" spans="2:27" s="4" customFormat="1" ht="63.75" customHeight="1" x14ac:dyDescent="0.15">
      <c r="B16" s="50" t="s">
        <v>3038</v>
      </c>
      <c r="C16" s="50" t="s">
        <v>1295</v>
      </c>
      <c r="D16" s="57" t="str">
        <f t="shared" si="0"/>
        <v>〇</v>
      </c>
      <c r="E16" s="61"/>
      <c r="F16" s="61"/>
      <c r="G16" s="61" t="s">
        <v>173</v>
      </c>
      <c r="H16" s="61"/>
      <c r="I16" s="61"/>
      <c r="J16" s="61"/>
      <c r="K16" s="61"/>
      <c r="L16" s="61"/>
      <c r="M16" s="61"/>
      <c r="N16" s="61"/>
      <c r="O16" s="61"/>
      <c r="P16" s="61"/>
      <c r="Q16" s="61"/>
      <c r="R16" s="61"/>
      <c r="S16" s="61"/>
      <c r="T16" s="51" t="s">
        <v>215</v>
      </c>
      <c r="U16" s="51"/>
      <c r="V16" s="51" t="s">
        <v>2508</v>
      </c>
      <c r="W16" s="51" t="s">
        <v>2530</v>
      </c>
      <c r="X16" s="51" t="s">
        <v>1501</v>
      </c>
      <c r="Y16" s="51" t="s">
        <v>2531</v>
      </c>
      <c r="Z16" s="51" t="s">
        <v>2532</v>
      </c>
      <c r="AA16" s="51" t="s">
        <v>2533</v>
      </c>
    </row>
    <row r="17" spans="2:27" s="4" customFormat="1" ht="63.75" customHeight="1" x14ac:dyDescent="0.15">
      <c r="B17" s="50" t="s">
        <v>1305</v>
      </c>
      <c r="C17" s="50" t="s">
        <v>1306</v>
      </c>
      <c r="D17" s="57" t="str">
        <f t="shared" si="0"/>
        <v>〇</v>
      </c>
      <c r="E17" s="61"/>
      <c r="F17" s="61"/>
      <c r="G17" s="61"/>
      <c r="H17" s="61"/>
      <c r="I17" s="61"/>
      <c r="J17" s="61"/>
      <c r="K17" s="61"/>
      <c r="L17" s="61"/>
      <c r="M17" s="61"/>
      <c r="N17" s="61"/>
      <c r="O17" s="61"/>
      <c r="P17" s="61"/>
      <c r="Q17" s="61"/>
      <c r="R17" s="61"/>
      <c r="S17" s="61" t="s">
        <v>173</v>
      </c>
      <c r="T17" s="51" t="s">
        <v>188</v>
      </c>
      <c r="U17" s="51"/>
      <c r="V17" s="51" t="s">
        <v>2534</v>
      </c>
      <c r="W17" s="51" t="s">
        <v>2535</v>
      </c>
      <c r="X17" s="51" t="s">
        <v>2536</v>
      </c>
      <c r="Y17" s="51" t="s">
        <v>2537</v>
      </c>
      <c r="Z17" s="51" t="s">
        <v>2538</v>
      </c>
      <c r="AA17" s="51" t="s">
        <v>2539</v>
      </c>
    </row>
    <row r="18" spans="2:27" s="4" customFormat="1" ht="63.75" customHeight="1" x14ac:dyDescent="0.15">
      <c r="B18" s="50" t="s">
        <v>1319</v>
      </c>
      <c r="C18" s="50" t="s">
        <v>1320</v>
      </c>
      <c r="D18" s="57" t="str">
        <f t="shared" si="0"/>
        <v>〇</v>
      </c>
      <c r="E18" s="61"/>
      <c r="F18" s="61"/>
      <c r="G18" s="61" t="s">
        <v>173</v>
      </c>
      <c r="H18" s="61"/>
      <c r="I18" s="61"/>
      <c r="J18" s="61"/>
      <c r="K18" s="61"/>
      <c r="L18" s="61"/>
      <c r="M18" s="61"/>
      <c r="N18" s="61"/>
      <c r="O18" s="61"/>
      <c r="P18" s="61"/>
      <c r="Q18" s="61"/>
      <c r="R18" s="61"/>
      <c r="S18" s="61" t="s">
        <v>173</v>
      </c>
      <c r="T18" s="51" t="s">
        <v>188</v>
      </c>
      <c r="U18" s="51"/>
      <c r="V18" s="51" t="s">
        <v>3114</v>
      </c>
      <c r="W18" s="51" t="s">
        <v>3115</v>
      </c>
      <c r="X18" s="51" t="s">
        <v>1588</v>
      </c>
      <c r="Y18" s="51" t="s">
        <v>3115</v>
      </c>
      <c r="Z18" s="51" t="s">
        <v>3116</v>
      </c>
      <c r="AA18" s="51" t="s">
        <v>1588</v>
      </c>
    </row>
    <row r="19" spans="2:27" s="4" customFormat="1" ht="63.75" customHeight="1" x14ac:dyDescent="0.15">
      <c r="B19" s="50" t="s">
        <v>1377</v>
      </c>
      <c r="C19" s="50" t="s">
        <v>1378</v>
      </c>
      <c r="D19" s="57" t="str">
        <f t="shared" si="0"/>
        <v>〇</v>
      </c>
      <c r="E19" s="61"/>
      <c r="F19" s="61"/>
      <c r="G19" s="61" t="s">
        <v>173</v>
      </c>
      <c r="H19" s="61"/>
      <c r="I19" s="61"/>
      <c r="J19" s="61"/>
      <c r="K19" s="61"/>
      <c r="L19" s="61"/>
      <c r="M19" s="61"/>
      <c r="N19" s="61"/>
      <c r="O19" s="61"/>
      <c r="P19" s="61"/>
      <c r="Q19" s="61"/>
      <c r="R19" s="61"/>
      <c r="S19" s="61"/>
      <c r="T19" s="51" t="s">
        <v>356</v>
      </c>
      <c r="U19" s="51"/>
      <c r="V19" s="51" t="s">
        <v>2508</v>
      </c>
      <c r="W19" s="51" t="s">
        <v>1501</v>
      </c>
      <c r="X19" s="51" t="s">
        <v>1501</v>
      </c>
      <c r="Y19" s="51" t="s">
        <v>1501</v>
      </c>
      <c r="Z19" s="51" t="s">
        <v>1501</v>
      </c>
      <c r="AA19" s="51"/>
    </row>
    <row r="20" spans="2:27" s="4" customFormat="1" ht="63.75" customHeight="1" x14ac:dyDescent="0.15">
      <c r="B20" s="50" t="s">
        <v>1413</v>
      </c>
      <c r="C20" s="50" t="s">
        <v>1414</v>
      </c>
      <c r="D20" s="57" t="str">
        <f t="shared" si="0"/>
        <v>〇</v>
      </c>
      <c r="E20" s="61"/>
      <c r="F20" s="61"/>
      <c r="G20" s="61"/>
      <c r="H20" s="61"/>
      <c r="I20" s="61" t="s">
        <v>173</v>
      </c>
      <c r="J20" s="61"/>
      <c r="K20" s="61"/>
      <c r="L20" s="61"/>
      <c r="M20" s="61"/>
      <c r="N20" s="61"/>
      <c r="O20" s="61"/>
      <c r="P20" s="61"/>
      <c r="Q20" s="61"/>
      <c r="R20" s="61"/>
      <c r="S20" s="61"/>
      <c r="T20" s="51" t="s">
        <v>188</v>
      </c>
      <c r="U20" s="51"/>
      <c r="V20" s="51" t="s">
        <v>2540</v>
      </c>
      <c r="W20" s="51" t="s">
        <v>1447</v>
      </c>
      <c r="X20" s="51" t="s">
        <v>1447</v>
      </c>
      <c r="Y20" s="51" t="s">
        <v>1447</v>
      </c>
      <c r="Z20" s="51" t="s">
        <v>1447</v>
      </c>
      <c r="AA20" s="51" t="s">
        <v>2541</v>
      </c>
    </row>
  </sheetData>
  <autoFilter ref="B3:AA3"/>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17"/>
  <sheetViews>
    <sheetView showGridLines="0" zoomScaleNormal="100" workbookViewId="0">
      <pane xSplit="4" ySplit="3" topLeftCell="E4" activePane="bottomRight" state="frozen"/>
      <selection activeCell="B4" sqref="B4"/>
      <selection pane="topRight" activeCell="B4" sqref="B4"/>
      <selection pane="bottomLeft" activeCell="B4" sqref="B4"/>
      <selection pane="bottomRight" activeCell="B2" sqref="B2:B3"/>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71</v>
      </c>
      <c r="C1" s="7"/>
      <c r="D1" s="7"/>
      <c r="E1" s="7"/>
      <c r="F1" s="7"/>
      <c r="G1" s="7"/>
      <c r="H1" s="7"/>
      <c r="I1" s="7"/>
      <c r="J1" s="7"/>
      <c r="K1" s="7"/>
      <c r="L1" s="7"/>
      <c r="M1" s="7"/>
      <c r="N1" s="7"/>
      <c r="O1" s="7"/>
      <c r="P1" s="7"/>
      <c r="Q1" s="7"/>
      <c r="R1" s="7"/>
      <c r="S1" s="7"/>
      <c r="W1" s="2"/>
      <c r="X1" s="2"/>
      <c r="Z1" s="2"/>
      <c r="AA1" s="2"/>
    </row>
    <row r="2" spans="2:27" s="1" customFormat="1" ht="30" customHeight="1" x14ac:dyDescent="0.15">
      <c r="B2" s="96" t="s">
        <v>0</v>
      </c>
      <c r="C2" s="96" t="s">
        <v>48</v>
      </c>
      <c r="D2" s="96" t="s">
        <v>73</v>
      </c>
      <c r="E2" s="96" t="s">
        <v>54</v>
      </c>
      <c r="F2" s="96"/>
      <c r="G2" s="96"/>
      <c r="H2" s="96"/>
      <c r="I2" s="96"/>
      <c r="J2" s="96"/>
      <c r="K2" s="96"/>
      <c r="L2" s="96"/>
      <c r="M2" s="96"/>
      <c r="N2" s="96"/>
      <c r="O2" s="96"/>
      <c r="P2" s="96"/>
      <c r="Q2" s="96"/>
      <c r="R2" s="96"/>
      <c r="S2" s="96"/>
      <c r="T2" s="95" t="s">
        <v>4</v>
      </c>
      <c r="U2" s="95" t="s">
        <v>63</v>
      </c>
      <c r="V2" s="95" t="s">
        <v>14</v>
      </c>
      <c r="W2" s="95" t="s">
        <v>15</v>
      </c>
      <c r="X2" s="95" t="s">
        <v>16</v>
      </c>
      <c r="Y2" s="95" t="s">
        <v>17</v>
      </c>
      <c r="Z2" s="95" t="s">
        <v>18</v>
      </c>
      <c r="AA2" s="95" t="s">
        <v>144</v>
      </c>
    </row>
    <row r="3" spans="2:27" s="1" customFormat="1" ht="86.25" customHeight="1" x14ac:dyDescent="0.15">
      <c r="B3" s="96"/>
      <c r="C3" s="96"/>
      <c r="D3" s="96"/>
      <c r="E3" s="47" t="s">
        <v>132</v>
      </c>
      <c r="F3" s="47" t="s">
        <v>133</v>
      </c>
      <c r="G3" s="48" t="s">
        <v>134</v>
      </c>
      <c r="H3" s="49" t="s">
        <v>81</v>
      </c>
      <c r="I3" s="49"/>
      <c r="J3" s="49"/>
      <c r="K3" s="49"/>
      <c r="L3" s="49"/>
      <c r="M3" s="49"/>
      <c r="N3" s="49"/>
      <c r="O3" s="49"/>
      <c r="P3" s="49"/>
      <c r="Q3" s="49"/>
      <c r="R3" s="49"/>
      <c r="S3" s="49"/>
      <c r="T3" s="95"/>
      <c r="U3" s="95"/>
      <c r="V3" s="95"/>
      <c r="W3" s="95"/>
      <c r="X3" s="95"/>
      <c r="Y3" s="95"/>
      <c r="Z3" s="95"/>
      <c r="AA3" s="95"/>
    </row>
    <row r="4" spans="2:27" s="4" customFormat="1" ht="63.75" customHeight="1" x14ac:dyDescent="0.15">
      <c r="B4" s="50" t="s">
        <v>218</v>
      </c>
      <c r="C4" s="50" t="s">
        <v>180</v>
      </c>
      <c r="D4" s="57" t="str">
        <f t="shared" ref="D4:D17" si="0">IFERROR(HYPERLINK("#事業所一覧!" &amp; ADDRESS(MATCH($B4,T_事業所一覧,0),2,1),"〇"),"")</f>
        <v>〇</v>
      </c>
      <c r="E4" s="61"/>
      <c r="F4" s="61"/>
      <c r="G4" s="61" t="s">
        <v>173</v>
      </c>
      <c r="H4" s="61"/>
      <c r="I4" s="61"/>
      <c r="J4" s="61"/>
      <c r="K4" s="61"/>
      <c r="L4" s="61"/>
      <c r="M4" s="61"/>
      <c r="N4" s="61"/>
      <c r="O4" s="61"/>
      <c r="P4" s="61"/>
      <c r="Q4" s="61"/>
      <c r="R4" s="61"/>
      <c r="S4" s="61"/>
      <c r="T4" s="51" t="s">
        <v>215</v>
      </c>
      <c r="U4" s="51"/>
      <c r="V4" s="51" t="s">
        <v>2542</v>
      </c>
      <c r="W4" s="51" t="s">
        <v>1425</v>
      </c>
      <c r="X4" s="51" t="s">
        <v>1425</v>
      </c>
      <c r="Y4" s="51" t="s">
        <v>1425</v>
      </c>
      <c r="Z4" s="51" t="s">
        <v>1425</v>
      </c>
      <c r="AA4" s="51"/>
    </row>
    <row r="5" spans="2:27" s="4" customFormat="1" ht="63.75" customHeight="1" x14ac:dyDescent="0.15">
      <c r="B5" s="50" t="s">
        <v>285</v>
      </c>
      <c r="C5" s="50" t="s">
        <v>262</v>
      </c>
      <c r="D5" s="57" t="str">
        <f t="shared" si="0"/>
        <v>〇</v>
      </c>
      <c r="E5" s="61"/>
      <c r="F5" s="61"/>
      <c r="G5" s="61" t="s">
        <v>173</v>
      </c>
      <c r="H5" s="61"/>
      <c r="I5" s="61"/>
      <c r="J5" s="61"/>
      <c r="K5" s="61"/>
      <c r="L5" s="61"/>
      <c r="M5" s="61"/>
      <c r="N5" s="61"/>
      <c r="O5" s="61"/>
      <c r="P5" s="61"/>
      <c r="Q5" s="61"/>
      <c r="R5" s="61"/>
      <c r="S5" s="61"/>
      <c r="T5" s="51" t="s">
        <v>286</v>
      </c>
      <c r="U5" s="51"/>
      <c r="V5" s="51" t="s">
        <v>2542</v>
      </c>
      <c r="W5" s="51"/>
      <c r="X5" s="51"/>
      <c r="Y5" s="51"/>
      <c r="Z5" s="51" t="s">
        <v>2543</v>
      </c>
      <c r="AA5" s="51" t="s">
        <v>2544</v>
      </c>
    </row>
    <row r="6" spans="2:27" s="4" customFormat="1" ht="63.75" customHeight="1" x14ac:dyDescent="0.15">
      <c r="B6" s="50" t="s">
        <v>347</v>
      </c>
      <c r="C6" s="50" t="s">
        <v>348</v>
      </c>
      <c r="D6" s="57" t="str">
        <f t="shared" si="0"/>
        <v>〇</v>
      </c>
      <c r="E6" s="61"/>
      <c r="F6" s="61"/>
      <c r="G6" s="61" t="s">
        <v>173</v>
      </c>
      <c r="H6" s="61"/>
      <c r="I6" s="61"/>
      <c r="J6" s="61"/>
      <c r="K6" s="61"/>
      <c r="L6" s="61"/>
      <c r="M6" s="61"/>
      <c r="N6" s="61"/>
      <c r="O6" s="61"/>
      <c r="P6" s="61"/>
      <c r="Q6" s="61"/>
      <c r="R6" s="61"/>
      <c r="S6" s="61"/>
      <c r="T6" s="51" t="s">
        <v>188</v>
      </c>
      <c r="U6" s="51"/>
      <c r="V6" s="51" t="s">
        <v>3117</v>
      </c>
      <c r="W6" s="51" t="s">
        <v>3118</v>
      </c>
      <c r="X6" s="51"/>
      <c r="Y6" s="51"/>
      <c r="Z6" s="51" t="s">
        <v>3119</v>
      </c>
      <c r="AA6" s="51" t="s">
        <v>3120</v>
      </c>
    </row>
    <row r="7" spans="2:27" s="4" customFormat="1" ht="63.75" customHeight="1" x14ac:dyDescent="0.15">
      <c r="B7" s="50" t="s">
        <v>497</v>
      </c>
      <c r="C7" s="50" t="s">
        <v>491</v>
      </c>
      <c r="D7" s="57" t="str">
        <f t="shared" si="0"/>
        <v>〇</v>
      </c>
      <c r="E7" s="61"/>
      <c r="F7" s="61"/>
      <c r="G7" s="61"/>
      <c r="H7" s="61"/>
      <c r="I7" s="61"/>
      <c r="J7" s="61"/>
      <c r="K7" s="61"/>
      <c r="L7" s="61"/>
      <c r="M7" s="61"/>
      <c r="N7" s="61"/>
      <c r="O7" s="61"/>
      <c r="P7" s="61"/>
      <c r="Q7" s="61"/>
      <c r="R7" s="61"/>
      <c r="S7" s="61" t="s">
        <v>173</v>
      </c>
      <c r="T7" s="51" t="s">
        <v>215</v>
      </c>
      <c r="U7" s="51"/>
      <c r="V7" s="51" t="s">
        <v>2545</v>
      </c>
      <c r="W7" s="51" t="s">
        <v>1425</v>
      </c>
      <c r="X7" s="51" t="s">
        <v>1425</v>
      </c>
      <c r="Y7" s="51" t="s">
        <v>1425</v>
      </c>
      <c r="Z7" s="51" t="s">
        <v>1425</v>
      </c>
      <c r="AA7" s="51"/>
    </row>
    <row r="8" spans="2:27" s="4" customFormat="1" ht="63.75" customHeight="1" x14ac:dyDescent="0.15">
      <c r="B8" s="50" t="s">
        <v>503</v>
      </c>
      <c r="C8" s="50" t="s">
        <v>504</v>
      </c>
      <c r="D8" s="57" t="str">
        <f t="shared" si="0"/>
        <v>〇</v>
      </c>
      <c r="E8" s="61"/>
      <c r="F8" s="61" t="s">
        <v>173</v>
      </c>
      <c r="G8" s="61"/>
      <c r="H8" s="61"/>
      <c r="I8" s="61"/>
      <c r="J8" s="61"/>
      <c r="K8" s="61"/>
      <c r="L8" s="61"/>
      <c r="M8" s="61"/>
      <c r="N8" s="61"/>
      <c r="O8" s="61"/>
      <c r="P8" s="61"/>
      <c r="Q8" s="61"/>
      <c r="R8" s="61"/>
      <c r="S8" s="61" t="s">
        <v>173</v>
      </c>
      <c r="T8" s="51" t="s">
        <v>209</v>
      </c>
      <c r="U8" s="51"/>
      <c r="V8" s="51" t="s">
        <v>2546</v>
      </c>
      <c r="W8" s="51" t="s">
        <v>2547</v>
      </c>
      <c r="X8" s="51" t="s">
        <v>2548</v>
      </c>
      <c r="Y8" s="51" t="s">
        <v>2548</v>
      </c>
      <c r="Z8" s="51" t="s">
        <v>2549</v>
      </c>
      <c r="AA8" s="51" t="s">
        <v>2550</v>
      </c>
    </row>
    <row r="9" spans="2:27" s="4" customFormat="1" ht="63.75" customHeight="1" x14ac:dyDescent="0.15">
      <c r="B9" s="50" t="s">
        <v>879</v>
      </c>
      <c r="C9" s="50" t="s">
        <v>880</v>
      </c>
      <c r="D9" s="57" t="str">
        <f t="shared" si="0"/>
        <v>〇</v>
      </c>
      <c r="E9" s="61"/>
      <c r="F9" s="61" t="s">
        <v>173</v>
      </c>
      <c r="G9" s="61"/>
      <c r="H9" s="61"/>
      <c r="I9" s="61"/>
      <c r="J9" s="61"/>
      <c r="K9" s="61"/>
      <c r="L9" s="61"/>
      <c r="M9" s="61"/>
      <c r="N9" s="61"/>
      <c r="O9" s="61"/>
      <c r="P9" s="61"/>
      <c r="Q9" s="61"/>
      <c r="R9" s="61"/>
      <c r="S9" s="61"/>
      <c r="T9" s="51" t="s">
        <v>215</v>
      </c>
      <c r="U9" s="51"/>
      <c r="V9" s="51" t="s">
        <v>2551</v>
      </c>
      <c r="W9" s="51" t="s">
        <v>1447</v>
      </c>
      <c r="X9" s="51" t="s">
        <v>1447</v>
      </c>
      <c r="Y9" s="51" t="s">
        <v>1447</v>
      </c>
      <c r="Z9" s="51" t="s">
        <v>2552</v>
      </c>
      <c r="AA9" s="51" t="s">
        <v>2553</v>
      </c>
    </row>
    <row r="10" spans="2:27" s="4" customFormat="1" ht="63.75" customHeight="1" x14ac:dyDescent="0.15">
      <c r="B10" s="50" t="s">
        <v>2966</v>
      </c>
      <c r="C10" s="50" t="s">
        <v>966</v>
      </c>
      <c r="D10" s="57" t="str">
        <f t="shared" si="0"/>
        <v/>
      </c>
      <c r="E10" s="61"/>
      <c r="F10" s="61" t="s">
        <v>173</v>
      </c>
      <c r="G10" s="61"/>
      <c r="H10" s="61"/>
      <c r="I10" s="61"/>
      <c r="J10" s="61"/>
      <c r="K10" s="61"/>
      <c r="L10" s="61"/>
      <c r="M10" s="61"/>
      <c r="N10" s="61"/>
      <c r="O10" s="61"/>
      <c r="P10" s="61"/>
      <c r="Q10" s="61"/>
      <c r="R10" s="61"/>
      <c r="S10" s="61" t="s">
        <v>173</v>
      </c>
      <c r="T10" s="51" t="s">
        <v>223</v>
      </c>
      <c r="U10" s="51"/>
      <c r="V10" s="51" t="s">
        <v>2554</v>
      </c>
      <c r="W10" s="51" t="s">
        <v>2462</v>
      </c>
      <c r="X10" s="51" t="s">
        <v>2462</v>
      </c>
      <c r="Y10" s="51" t="s">
        <v>2462</v>
      </c>
      <c r="Z10" s="51" t="s">
        <v>2462</v>
      </c>
      <c r="AA10" s="51" t="s">
        <v>1588</v>
      </c>
    </row>
    <row r="11" spans="2:27" s="4" customFormat="1" ht="63.75" customHeight="1" x14ac:dyDescent="0.15">
      <c r="B11" s="50" t="s">
        <v>2976</v>
      </c>
      <c r="C11" s="50" t="s">
        <v>996</v>
      </c>
      <c r="D11" s="57" t="str">
        <f t="shared" si="0"/>
        <v>〇</v>
      </c>
      <c r="E11" s="61"/>
      <c r="F11" s="61" t="s">
        <v>173</v>
      </c>
      <c r="G11" s="61"/>
      <c r="H11" s="61"/>
      <c r="I11" s="61"/>
      <c r="J11" s="61"/>
      <c r="K11" s="61"/>
      <c r="L11" s="61"/>
      <c r="M11" s="61"/>
      <c r="N11" s="61"/>
      <c r="O11" s="61"/>
      <c r="P11" s="61"/>
      <c r="Q11" s="61"/>
      <c r="R11" s="61"/>
      <c r="S11" s="61"/>
      <c r="T11" s="51" t="s">
        <v>209</v>
      </c>
      <c r="U11" s="51"/>
      <c r="V11" s="51" t="s">
        <v>2555</v>
      </c>
      <c r="W11" s="51" t="s">
        <v>2556</v>
      </c>
      <c r="X11" s="51" t="s">
        <v>2557</v>
      </c>
      <c r="Y11" s="51" t="s">
        <v>1447</v>
      </c>
      <c r="Z11" s="51" t="s">
        <v>2558</v>
      </c>
      <c r="AA11" s="51" t="s">
        <v>2559</v>
      </c>
    </row>
    <row r="12" spans="2:27" s="4" customFormat="1" ht="63.75" customHeight="1" x14ac:dyDescent="0.15">
      <c r="B12" s="50" t="s">
        <v>2984</v>
      </c>
      <c r="C12" s="50" t="s">
        <v>1038</v>
      </c>
      <c r="D12" s="57" t="str">
        <f t="shared" si="0"/>
        <v>〇</v>
      </c>
      <c r="E12" s="61"/>
      <c r="F12" s="61"/>
      <c r="G12" s="61" t="s">
        <v>173</v>
      </c>
      <c r="H12" s="61"/>
      <c r="I12" s="61"/>
      <c r="J12" s="61"/>
      <c r="K12" s="61"/>
      <c r="L12" s="61"/>
      <c r="M12" s="61"/>
      <c r="N12" s="61"/>
      <c r="O12" s="61"/>
      <c r="P12" s="61"/>
      <c r="Q12" s="61"/>
      <c r="R12" s="61"/>
      <c r="S12" s="61"/>
      <c r="T12" s="51" t="s">
        <v>401</v>
      </c>
      <c r="U12" s="51"/>
      <c r="V12" s="51" t="s">
        <v>2560</v>
      </c>
      <c r="W12" s="51" t="s">
        <v>1447</v>
      </c>
      <c r="X12" s="51" t="s">
        <v>1447</v>
      </c>
      <c r="Y12" s="51" t="s">
        <v>1447</v>
      </c>
      <c r="Z12" s="51" t="s">
        <v>1447</v>
      </c>
      <c r="AA12" s="51"/>
    </row>
    <row r="13" spans="2:27" s="4" customFormat="1" ht="63.75" customHeight="1" x14ac:dyDescent="0.15">
      <c r="B13" s="50" t="s">
        <v>1113</v>
      </c>
      <c r="C13" s="50" t="s">
        <v>1114</v>
      </c>
      <c r="D13" s="57" t="str">
        <f t="shared" si="0"/>
        <v>〇</v>
      </c>
      <c r="E13" s="61"/>
      <c r="F13" s="61" t="s">
        <v>173</v>
      </c>
      <c r="G13" s="61"/>
      <c r="H13" s="61"/>
      <c r="I13" s="61"/>
      <c r="J13" s="61"/>
      <c r="K13" s="61"/>
      <c r="L13" s="61"/>
      <c r="M13" s="61"/>
      <c r="N13" s="61"/>
      <c r="O13" s="61"/>
      <c r="P13" s="61"/>
      <c r="Q13" s="61"/>
      <c r="R13" s="61"/>
      <c r="S13" s="61" t="s">
        <v>173</v>
      </c>
      <c r="T13" s="51" t="s">
        <v>269</v>
      </c>
      <c r="U13" s="51"/>
      <c r="V13" s="51" t="s">
        <v>2561</v>
      </c>
      <c r="W13" s="51" t="s">
        <v>2562</v>
      </c>
      <c r="X13" s="51" t="s">
        <v>2563</v>
      </c>
      <c r="Y13" s="51" t="s">
        <v>2462</v>
      </c>
      <c r="Z13" s="51" t="s">
        <v>2564</v>
      </c>
      <c r="AA13" s="51" t="s">
        <v>2565</v>
      </c>
    </row>
    <row r="14" spans="2:27" s="4" customFormat="1" ht="63.75" customHeight="1" x14ac:dyDescent="0.15">
      <c r="B14" s="50" t="s">
        <v>3007</v>
      </c>
      <c r="C14" s="50" t="s">
        <v>1155</v>
      </c>
      <c r="D14" s="57" t="str">
        <f t="shared" si="0"/>
        <v>〇</v>
      </c>
      <c r="E14" s="61"/>
      <c r="F14" s="61"/>
      <c r="G14" s="61" t="s">
        <v>173</v>
      </c>
      <c r="H14" s="61"/>
      <c r="I14" s="61"/>
      <c r="J14" s="61"/>
      <c r="K14" s="61"/>
      <c r="L14" s="61"/>
      <c r="M14" s="61"/>
      <c r="N14" s="61"/>
      <c r="O14" s="61"/>
      <c r="P14" s="61"/>
      <c r="Q14" s="61"/>
      <c r="R14" s="61"/>
      <c r="S14" s="61"/>
      <c r="T14" s="51" t="s">
        <v>215</v>
      </c>
      <c r="U14" s="51"/>
      <c r="V14" s="51" t="s">
        <v>2566</v>
      </c>
      <c r="W14" s="51" t="s">
        <v>2567</v>
      </c>
      <c r="X14" s="51" t="s">
        <v>2568</v>
      </c>
      <c r="Y14" s="51" t="s">
        <v>2569</v>
      </c>
      <c r="Z14" s="51" t="s">
        <v>2570</v>
      </c>
      <c r="AA14" s="51" t="s">
        <v>2571</v>
      </c>
    </row>
    <row r="15" spans="2:27" s="4" customFormat="1" ht="63.75" customHeight="1" x14ac:dyDescent="0.15">
      <c r="B15" s="50" t="s">
        <v>1204</v>
      </c>
      <c r="C15" s="50" t="s">
        <v>1205</v>
      </c>
      <c r="D15" s="57" t="str">
        <f t="shared" si="0"/>
        <v>〇</v>
      </c>
      <c r="E15" s="61"/>
      <c r="F15" s="61"/>
      <c r="G15" s="61" t="s">
        <v>173</v>
      </c>
      <c r="H15" s="61"/>
      <c r="I15" s="61"/>
      <c r="J15" s="61"/>
      <c r="K15" s="61"/>
      <c r="L15" s="61"/>
      <c r="M15" s="61"/>
      <c r="N15" s="61"/>
      <c r="O15" s="61"/>
      <c r="P15" s="61"/>
      <c r="Q15" s="61"/>
      <c r="R15" s="61"/>
      <c r="S15" s="61"/>
      <c r="T15" s="51" t="s">
        <v>899</v>
      </c>
      <c r="U15" s="51"/>
      <c r="V15" s="51" t="s">
        <v>2542</v>
      </c>
      <c r="W15" s="51" t="s">
        <v>1447</v>
      </c>
      <c r="X15" s="51" t="s">
        <v>1447</v>
      </c>
      <c r="Y15" s="51" t="s">
        <v>1447</v>
      </c>
      <c r="Z15" s="51" t="s">
        <v>2572</v>
      </c>
      <c r="AA15" s="51"/>
    </row>
    <row r="16" spans="2:27" s="4" customFormat="1" ht="63.75" customHeight="1" x14ac:dyDescent="0.15">
      <c r="B16" s="50" t="s">
        <v>3025</v>
      </c>
      <c r="C16" s="50" t="s">
        <v>1228</v>
      </c>
      <c r="D16" s="57" t="str">
        <f t="shared" si="0"/>
        <v>〇</v>
      </c>
      <c r="E16" s="61"/>
      <c r="F16" s="61" t="s">
        <v>173</v>
      </c>
      <c r="G16" s="61"/>
      <c r="H16" s="61"/>
      <c r="I16" s="61"/>
      <c r="J16" s="61"/>
      <c r="K16" s="61"/>
      <c r="L16" s="61"/>
      <c r="M16" s="61"/>
      <c r="N16" s="61"/>
      <c r="O16" s="61"/>
      <c r="P16" s="61"/>
      <c r="Q16" s="61"/>
      <c r="R16" s="61"/>
      <c r="S16" s="61"/>
      <c r="T16" s="51" t="s">
        <v>269</v>
      </c>
      <c r="U16" s="51"/>
      <c r="V16" s="51" t="s">
        <v>2573</v>
      </c>
      <c r="W16" s="51" t="s">
        <v>2574</v>
      </c>
      <c r="X16" s="51" t="s">
        <v>2575</v>
      </c>
      <c r="Y16" s="51" t="s">
        <v>2576</v>
      </c>
      <c r="Z16" s="51" t="s">
        <v>2577</v>
      </c>
      <c r="AA16" s="51" t="s">
        <v>2578</v>
      </c>
    </row>
    <row r="17" spans="2:27" s="4" customFormat="1" ht="63.75" customHeight="1" x14ac:dyDescent="0.15">
      <c r="B17" s="50" t="s">
        <v>3038</v>
      </c>
      <c r="C17" s="50" t="s">
        <v>1295</v>
      </c>
      <c r="D17" s="57" t="str">
        <f t="shared" si="0"/>
        <v>〇</v>
      </c>
      <c r="E17" s="61"/>
      <c r="F17" s="61" t="s">
        <v>173</v>
      </c>
      <c r="G17" s="61"/>
      <c r="H17" s="61"/>
      <c r="I17" s="61"/>
      <c r="J17" s="61"/>
      <c r="K17" s="61"/>
      <c r="L17" s="61"/>
      <c r="M17" s="61"/>
      <c r="N17" s="61"/>
      <c r="O17" s="61"/>
      <c r="P17" s="61"/>
      <c r="Q17" s="61"/>
      <c r="R17" s="61"/>
      <c r="S17" s="61"/>
      <c r="T17" s="51" t="s">
        <v>215</v>
      </c>
      <c r="U17" s="51"/>
      <c r="V17" s="51" t="s">
        <v>2579</v>
      </c>
      <c r="W17" s="51" t="s">
        <v>2580</v>
      </c>
      <c r="X17" s="51" t="s">
        <v>1940</v>
      </c>
      <c r="Y17" s="51" t="s">
        <v>2581</v>
      </c>
      <c r="Z17" s="51" t="s">
        <v>2582</v>
      </c>
      <c r="AA17" s="51" t="s">
        <v>2583</v>
      </c>
    </row>
  </sheetData>
  <autoFilter ref="B3:AA3"/>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80"/>
  <sheetViews>
    <sheetView showGridLines="0" zoomScaleNormal="100" workbookViewId="0">
      <pane xSplit="4" ySplit="3" topLeftCell="E4" activePane="bottomRight" state="frozen"/>
      <selection activeCell="B4" sqref="B4"/>
      <selection pane="topRight" activeCell="B4" sqref="B4"/>
      <selection pane="bottomLeft" activeCell="B4" sqref="B4"/>
      <selection pane="bottomRight" activeCell="B2" sqref="B2:B3"/>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72</v>
      </c>
      <c r="C1" s="7"/>
      <c r="D1" s="7"/>
      <c r="E1" s="7"/>
      <c r="F1" s="7"/>
      <c r="G1" s="7"/>
      <c r="H1" s="7"/>
      <c r="I1" s="7"/>
      <c r="J1" s="7"/>
      <c r="K1" s="7"/>
      <c r="L1" s="7"/>
      <c r="M1" s="7"/>
      <c r="N1" s="7"/>
      <c r="O1" s="7"/>
      <c r="P1" s="7"/>
      <c r="Q1" s="7"/>
      <c r="R1" s="7"/>
      <c r="S1" s="7"/>
      <c r="W1" s="2"/>
      <c r="X1" s="2"/>
      <c r="Z1" s="2"/>
      <c r="AA1" s="2"/>
    </row>
    <row r="2" spans="2:27" s="1" customFormat="1" ht="30" customHeight="1" x14ac:dyDescent="0.15">
      <c r="B2" s="96" t="s">
        <v>3072</v>
      </c>
      <c r="C2" s="96" t="s">
        <v>48</v>
      </c>
      <c r="D2" s="96" t="s">
        <v>73</v>
      </c>
      <c r="E2" s="96" t="s">
        <v>54</v>
      </c>
      <c r="F2" s="96"/>
      <c r="G2" s="96"/>
      <c r="H2" s="96"/>
      <c r="I2" s="96"/>
      <c r="J2" s="96"/>
      <c r="K2" s="96"/>
      <c r="L2" s="96"/>
      <c r="M2" s="96"/>
      <c r="N2" s="96"/>
      <c r="O2" s="96"/>
      <c r="P2" s="96"/>
      <c r="Q2" s="96"/>
      <c r="R2" s="96"/>
      <c r="S2" s="96"/>
      <c r="T2" s="95" t="s">
        <v>4</v>
      </c>
      <c r="U2" s="95" t="s">
        <v>63</v>
      </c>
      <c r="V2" s="95" t="s">
        <v>14</v>
      </c>
      <c r="W2" s="95" t="s">
        <v>15</v>
      </c>
      <c r="X2" s="95" t="s">
        <v>16</v>
      </c>
      <c r="Y2" s="95" t="s">
        <v>17</v>
      </c>
      <c r="Z2" s="95" t="s">
        <v>18</v>
      </c>
      <c r="AA2" s="95" t="s">
        <v>144</v>
      </c>
    </row>
    <row r="3" spans="2:27" s="1" customFormat="1" ht="86.25" customHeight="1" x14ac:dyDescent="0.15">
      <c r="B3" s="96"/>
      <c r="C3" s="96"/>
      <c r="D3" s="96"/>
      <c r="E3" s="52" t="s">
        <v>135</v>
      </c>
      <c r="F3" s="52" t="s">
        <v>136</v>
      </c>
      <c r="G3" s="53" t="s">
        <v>145</v>
      </c>
      <c r="H3" s="54" t="s">
        <v>168</v>
      </c>
      <c r="I3" s="54" t="s">
        <v>137</v>
      </c>
      <c r="J3" s="54" t="s">
        <v>138</v>
      </c>
      <c r="K3" s="54" t="s">
        <v>139</v>
      </c>
      <c r="L3" s="54" t="s">
        <v>140</v>
      </c>
      <c r="M3" s="54" t="s">
        <v>141</v>
      </c>
      <c r="N3" s="54" t="s">
        <v>142</v>
      </c>
      <c r="O3" s="54" t="s">
        <v>146</v>
      </c>
      <c r="P3" s="55" t="s">
        <v>143</v>
      </c>
      <c r="Q3" s="54" t="s">
        <v>169</v>
      </c>
      <c r="R3" s="54" t="s">
        <v>170</v>
      </c>
      <c r="S3" s="54"/>
      <c r="T3" s="95"/>
      <c r="U3" s="95"/>
      <c r="V3" s="95"/>
      <c r="W3" s="95"/>
      <c r="X3" s="95"/>
      <c r="Y3" s="95"/>
      <c r="Z3" s="95"/>
      <c r="AA3" s="95"/>
    </row>
    <row r="4" spans="2:27" s="4" customFormat="1" ht="63.75" customHeight="1" x14ac:dyDescent="0.15">
      <c r="B4" s="50" t="s">
        <v>171</v>
      </c>
      <c r="C4" s="50" t="s">
        <v>172</v>
      </c>
      <c r="D4" s="57" t="str">
        <f t="shared" ref="D4:D66" si="0">IFERROR(HYPERLINK("#事業所一覧!" &amp; ADDRESS(MATCH($B4,T_事業所一覧,0),2,1),"〇"),"")</f>
        <v>〇</v>
      </c>
      <c r="E4" s="61"/>
      <c r="F4" s="61"/>
      <c r="G4" s="61"/>
      <c r="H4" s="61"/>
      <c r="I4" s="61"/>
      <c r="J4" s="61"/>
      <c r="K4" s="61"/>
      <c r="L4" s="61"/>
      <c r="M4" s="61"/>
      <c r="N4" s="61"/>
      <c r="O4" s="61" t="s">
        <v>173</v>
      </c>
      <c r="P4" s="61"/>
      <c r="Q4" s="61"/>
      <c r="R4" s="61"/>
      <c r="S4" s="61"/>
      <c r="T4" s="51" t="s">
        <v>174</v>
      </c>
      <c r="U4" s="51"/>
      <c r="V4" s="51" t="s">
        <v>2584</v>
      </c>
      <c r="W4" s="51" t="s">
        <v>2585</v>
      </c>
      <c r="X4" s="51" t="s">
        <v>1495</v>
      </c>
      <c r="Y4" s="51" t="s">
        <v>2586</v>
      </c>
      <c r="Z4" s="51" t="s">
        <v>2587</v>
      </c>
      <c r="AA4" s="51" t="s">
        <v>2588</v>
      </c>
    </row>
    <row r="5" spans="2:27" s="4" customFormat="1" ht="63.75" customHeight="1" x14ac:dyDescent="0.15">
      <c r="B5" s="50" t="s">
        <v>187</v>
      </c>
      <c r="C5" s="50" t="s">
        <v>180</v>
      </c>
      <c r="D5" s="57" t="str">
        <f t="shared" si="0"/>
        <v>〇</v>
      </c>
      <c r="E5" s="61"/>
      <c r="F5" s="61"/>
      <c r="G5" s="61" t="s">
        <v>173</v>
      </c>
      <c r="H5" s="61"/>
      <c r="I5" s="61"/>
      <c r="J5" s="61"/>
      <c r="K5" s="61"/>
      <c r="L5" s="61"/>
      <c r="M5" s="61"/>
      <c r="N5" s="61"/>
      <c r="O5" s="61"/>
      <c r="P5" s="61"/>
      <c r="Q5" s="61"/>
      <c r="R5" s="61"/>
      <c r="S5" s="61"/>
      <c r="T5" s="51" t="s">
        <v>188</v>
      </c>
      <c r="U5" s="51"/>
      <c r="V5" s="51" t="s">
        <v>2589</v>
      </c>
      <c r="W5" s="51" t="s">
        <v>1425</v>
      </c>
      <c r="X5" s="51" t="s">
        <v>1425</v>
      </c>
      <c r="Y5" s="51" t="s">
        <v>1425</v>
      </c>
      <c r="Z5" s="51" t="s">
        <v>1425</v>
      </c>
      <c r="AA5" s="51"/>
    </row>
    <row r="6" spans="2:27" s="4" customFormat="1" ht="63.75" customHeight="1" x14ac:dyDescent="0.15">
      <c r="B6" s="50" t="s">
        <v>208</v>
      </c>
      <c r="C6" s="50" t="s">
        <v>180</v>
      </c>
      <c r="D6" s="57" t="str">
        <f t="shared" si="0"/>
        <v>〇</v>
      </c>
      <c r="E6" s="61"/>
      <c r="F6" s="61"/>
      <c r="G6" s="61" t="s">
        <v>173</v>
      </c>
      <c r="H6" s="61"/>
      <c r="I6" s="61"/>
      <c r="J6" s="61"/>
      <c r="K6" s="61"/>
      <c r="L6" s="61"/>
      <c r="M6" s="61"/>
      <c r="N6" s="61"/>
      <c r="O6" s="61"/>
      <c r="P6" s="61"/>
      <c r="Q6" s="61"/>
      <c r="R6" s="61"/>
      <c r="S6" s="61"/>
      <c r="T6" s="51" t="s">
        <v>209</v>
      </c>
      <c r="U6" s="51"/>
      <c r="V6" s="51" t="s">
        <v>2590</v>
      </c>
      <c r="W6" s="51" t="s">
        <v>2591</v>
      </c>
      <c r="X6" s="51" t="s">
        <v>1425</v>
      </c>
      <c r="Y6" s="51" t="s">
        <v>1425</v>
      </c>
      <c r="Z6" s="51" t="s">
        <v>1425</v>
      </c>
      <c r="AA6" s="51"/>
    </row>
    <row r="7" spans="2:27" s="4" customFormat="1" ht="63.75" customHeight="1" x14ac:dyDescent="0.15">
      <c r="B7" s="50" t="s">
        <v>218</v>
      </c>
      <c r="C7" s="50" t="s">
        <v>180</v>
      </c>
      <c r="D7" s="57" t="str">
        <f t="shared" si="0"/>
        <v>〇</v>
      </c>
      <c r="E7" s="61"/>
      <c r="F7" s="61"/>
      <c r="G7" s="61"/>
      <c r="H7" s="61"/>
      <c r="I7" s="61"/>
      <c r="J7" s="61"/>
      <c r="K7" s="61"/>
      <c r="L7" s="61"/>
      <c r="M7" s="61"/>
      <c r="N7" s="61"/>
      <c r="O7" s="61" t="s">
        <v>173</v>
      </c>
      <c r="P7" s="61"/>
      <c r="Q7" s="61"/>
      <c r="R7" s="61"/>
      <c r="S7" s="61"/>
      <c r="T7" s="51" t="s">
        <v>215</v>
      </c>
      <c r="U7" s="51"/>
      <c r="V7" s="51" t="s">
        <v>2592</v>
      </c>
      <c r="W7" s="51" t="s">
        <v>1425</v>
      </c>
      <c r="X7" s="51" t="s">
        <v>1425</v>
      </c>
      <c r="Y7" s="51" t="s">
        <v>1425</v>
      </c>
      <c r="Z7" s="51" t="s">
        <v>1425</v>
      </c>
      <c r="AA7" s="51"/>
    </row>
    <row r="8" spans="2:27" s="4" customFormat="1" ht="63.75" customHeight="1" x14ac:dyDescent="0.15">
      <c r="B8" s="50" t="s">
        <v>254</v>
      </c>
      <c r="C8" s="50" t="s">
        <v>255</v>
      </c>
      <c r="D8" s="57" t="str">
        <f t="shared" si="0"/>
        <v>〇</v>
      </c>
      <c r="E8" s="61"/>
      <c r="F8" s="61"/>
      <c r="G8" s="61" t="s">
        <v>173</v>
      </c>
      <c r="H8" s="61"/>
      <c r="I8" s="61"/>
      <c r="J8" s="61"/>
      <c r="K8" s="61"/>
      <c r="L8" s="61"/>
      <c r="M8" s="61"/>
      <c r="N8" s="61"/>
      <c r="O8" s="61" t="s">
        <v>173</v>
      </c>
      <c r="P8" s="61"/>
      <c r="Q8" s="61"/>
      <c r="R8" s="61"/>
      <c r="S8" s="61"/>
      <c r="T8" s="51" t="s">
        <v>188</v>
      </c>
      <c r="U8" s="51"/>
      <c r="V8" s="51" t="s">
        <v>2593</v>
      </c>
      <c r="W8" s="51" t="s">
        <v>2594</v>
      </c>
      <c r="X8" s="51" t="s">
        <v>2595</v>
      </c>
      <c r="Y8" s="51" t="s">
        <v>2596</v>
      </c>
      <c r="Z8" s="51" t="s">
        <v>2597</v>
      </c>
      <c r="AA8" s="51" t="s">
        <v>1588</v>
      </c>
    </row>
    <row r="9" spans="2:27" s="4" customFormat="1" ht="63.75" customHeight="1" x14ac:dyDescent="0.15">
      <c r="B9" s="50" t="s">
        <v>268</v>
      </c>
      <c r="C9" s="50" t="s">
        <v>262</v>
      </c>
      <c r="D9" s="57" t="str">
        <f t="shared" si="0"/>
        <v>〇</v>
      </c>
      <c r="E9" s="61"/>
      <c r="F9" s="61"/>
      <c r="G9" s="61"/>
      <c r="H9" s="61"/>
      <c r="I9" s="61"/>
      <c r="J9" s="61"/>
      <c r="K9" s="61"/>
      <c r="L9" s="61"/>
      <c r="M9" s="61"/>
      <c r="N9" s="61"/>
      <c r="O9" s="61"/>
      <c r="P9" s="61"/>
      <c r="Q9" s="61"/>
      <c r="R9" s="61"/>
      <c r="S9" s="61" t="s">
        <v>173</v>
      </c>
      <c r="T9" s="51" t="s">
        <v>269</v>
      </c>
      <c r="U9" s="51"/>
      <c r="V9" s="51" t="s">
        <v>2598</v>
      </c>
      <c r="W9" s="51" t="s">
        <v>2599</v>
      </c>
      <c r="X9" s="51" t="s">
        <v>2600</v>
      </c>
      <c r="Y9" s="51" t="s">
        <v>2601</v>
      </c>
      <c r="Z9" s="51" t="s">
        <v>2602</v>
      </c>
      <c r="AA9" s="51" t="s">
        <v>2603</v>
      </c>
    </row>
    <row r="10" spans="2:27" s="4" customFormat="1" ht="63.75" customHeight="1" x14ac:dyDescent="0.15">
      <c r="B10" s="50" t="s">
        <v>274</v>
      </c>
      <c r="C10" s="50" t="s">
        <v>262</v>
      </c>
      <c r="D10" s="57" t="str">
        <f t="shared" si="0"/>
        <v>〇</v>
      </c>
      <c r="E10" s="61"/>
      <c r="F10" s="61"/>
      <c r="G10" s="61"/>
      <c r="H10" s="61"/>
      <c r="I10" s="61"/>
      <c r="J10" s="61"/>
      <c r="K10" s="61"/>
      <c r="L10" s="61" t="s">
        <v>173</v>
      </c>
      <c r="M10" s="61"/>
      <c r="N10" s="61"/>
      <c r="O10" s="61"/>
      <c r="P10" s="61"/>
      <c r="Q10" s="61"/>
      <c r="R10" s="61"/>
      <c r="S10" s="61"/>
      <c r="T10" s="51" t="s">
        <v>188</v>
      </c>
      <c r="U10" s="51"/>
      <c r="V10" s="51" t="s">
        <v>2604</v>
      </c>
      <c r="W10" s="51" t="s">
        <v>2605</v>
      </c>
      <c r="X10" s="51" t="s">
        <v>2606</v>
      </c>
      <c r="Y10" s="51" t="s">
        <v>2607</v>
      </c>
      <c r="Z10" s="51" t="s">
        <v>2608</v>
      </c>
      <c r="AA10" s="51" t="s">
        <v>2609</v>
      </c>
    </row>
    <row r="11" spans="2:27" s="4" customFormat="1" ht="63.75" customHeight="1" x14ac:dyDescent="0.15">
      <c r="B11" s="50" t="s">
        <v>285</v>
      </c>
      <c r="C11" s="50" t="s">
        <v>262</v>
      </c>
      <c r="D11" s="57" t="str">
        <f t="shared" si="0"/>
        <v>〇</v>
      </c>
      <c r="E11" s="61"/>
      <c r="F11" s="61"/>
      <c r="G11" s="61"/>
      <c r="H11" s="61"/>
      <c r="I11" s="61"/>
      <c r="J11" s="61"/>
      <c r="K11" s="61"/>
      <c r="L11" s="61" t="s">
        <v>173</v>
      </c>
      <c r="M11" s="61"/>
      <c r="N11" s="61"/>
      <c r="O11" s="61" t="s">
        <v>173</v>
      </c>
      <c r="P11" s="61"/>
      <c r="Q11" s="61"/>
      <c r="R11" s="61"/>
      <c r="S11" s="61"/>
      <c r="T11" s="51" t="s">
        <v>286</v>
      </c>
      <c r="U11" s="51"/>
      <c r="V11" s="51" t="s">
        <v>2610</v>
      </c>
      <c r="W11" s="51" t="s">
        <v>2611</v>
      </c>
      <c r="X11" s="51" t="s">
        <v>2611</v>
      </c>
      <c r="Y11" s="51" t="s">
        <v>2612</v>
      </c>
      <c r="Z11" s="51" t="s">
        <v>2613</v>
      </c>
      <c r="AA11" s="51" t="s">
        <v>2614</v>
      </c>
    </row>
    <row r="12" spans="2:27" s="4" customFormat="1" ht="63.75" customHeight="1" x14ac:dyDescent="0.15">
      <c r="B12" s="50" t="s">
        <v>336</v>
      </c>
      <c r="C12" s="50" t="s">
        <v>325</v>
      </c>
      <c r="D12" s="57" t="str">
        <f t="shared" si="0"/>
        <v>〇</v>
      </c>
      <c r="E12" s="61"/>
      <c r="F12" s="61"/>
      <c r="G12" s="61" t="s">
        <v>173</v>
      </c>
      <c r="H12" s="61"/>
      <c r="I12" s="61"/>
      <c r="J12" s="61"/>
      <c r="K12" s="61"/>
      <c r="L12" s="61"/>
      <c r="M12" s="61"/>
      <c r="N12" s="61"/>
      <c r="O12" s="61"/>
      <c r="P12" s="61"/>
      <c r="Q12" s="61"/>
      <c r="R12" s="61"/>
      <c r="S12" s="61"/>
      <c r="T12" s="51" t="s">
        <v>209</v>
      </c>
      <c r="U12" s="51"/>
      <c r="V12" s="51" t="s">
        <v>2615</v>
      </c>
      <c r="W12" s="51" t="s">
        <v>1447</v>
      </c>
      <c r="X12" s="51" t="s">
        <v>1447</v>
      </c>
      <c r="Y12" s="51" t="s">
        <v>1447</v>
      </c>
      <c r="Z12" s="51" t="s">
        <v>1447</v>
      </c>
      <c r="AA12" s="51" t="s">
        <v>2616</v>
      </c>
    </row>
    <row r="13" spans="2:27" s="4" customFormat="1" ht="63.75" customHeight="1" x14ac:dyDescent="0.15">
      <c r="B13" s="50" t="s">
        <v>347</v>
      </c>
      <c r="C13" s="50" t="s">
        <v>348</v>
      </c>
      <c r="D13" s="57" t="str">
        <f t="shared" si="0"/>
        <v>〇</v>
      </c>
      <c r="E13" s="61"/>
      <c r="F13" s="61" t="s">
        <v>173</v>
      </c>
      <c r="G13" s="61"/>
      <c r="H13" s="61"/>
      <c r="I13" s="61"/>
      <c r="J13" s="61"/>
      <c r="K13" s="61"/>
      <c r="L13" s="61"/>
      <c r="M13" s="61"/>
      <c r="N13" s="61"/>
      <c r="O13" s="61"/>
      <c r="P13" s="61"/>
      <c r="Q13" s="61"/>
      <c r="R13" s="61"/>
      <c r="S13" s="61"/>
      <c r="T13" s="51" t="s">
        <v>188</v>
      </c>
      <c r="U13" s="51"/>
      <c r="V13" s="51" t="s">
        <v>3121</v>
      </c>
      <c r="W13" s="51" t="s">
        <v>1447</v>
      </c>
      <c r="X13" s="51" t="s">
        <v>1447</v>
      </c>
      <c r="Y13" s="51" t="s">
        <v>1447</v>
      </c>
      <c r="Z13" s="51" t="s">
        <v>3122</v>
      </c>
      <c r="AA13" s="51" t="s">
        <v>2617</v>
      </c>
    </row>
    <row r="14" spans="2:27" s="4" customFormat="1" ht="63.75" customHeight="1" x14ac:dyDescent="0.15">
      <c r="B14" s="50" t="s">
        <v>354</v>
      </c>
      <c r="C14" s="50" t="s">
        <v>355</v>
      </c>
      <c r="D14" s="57" t="str">
        <f t="shared" si="0"/>
        <v>〇</v>
      </c>
      <c r="E14" s="61"/>
      <c r="F14" s="61"/>
      <c r="G14" s="61" t="s">
        <v>173</v>
      </c>
      <c r="H14" s="61"/>
      <c r="I14" s="61"/>
      <c r="J14" s="61"/>
      <c r="K14" s="61"/>
      <c r="L14" s="61"/>
      <c r="M14" s="61"/>
      <c r="N14" s="61"/>
      <c r="O14" s="61"/>
      <c r="P14" s="61"/>
      <c r="Q14" s="61"/>
      <c r="R14" s="61"/>
      <c r="S14" s="61"/>
      <c r="T14" s="51" t="s">
        <v>356</v>
      </c>
      <c r="U14" s="51"/>
      <c r="V14" s="51" t="s">
        <v>2618</v>
      </c>
      <c r="W14" s="51"/>
      <c r="X14" s="51"/>
      <c r="Y14" s="51"/>
      <c r="Z14" s="51"/>
      <c r="AA14" s="51"/>
    </row>
    <row r="15" spans="2:27" s="4" customFormat="1" ht="63.75" customHeight="1" x14ac:dyDescent="0.15">
      <c r="B15" s="50" t="s">
        <v>443</v>
      </c>
      <c r="C15" s="50" t="s">
        <v>444</v>
      </c>
      <c r="D15" s="57" t="str">
        <f t="shared" si="0"/>
        <v>〇</v>
      </c>
      <c r="E15" s="61"/>
      <c r="F15" s="61"/>
      <c r="G15" s="61"/>
      <c r="H15" s="61"/>
      <c r="I15" s="61"/>
      <c r="J15" s="61"/>
      <c r="K15" s="61"/>
      <c r="L15" s="61"/>
      <c r="M15" s="61"/>
      <c r="N15" s="61"/>
      <c r="O15" s="61" t="s">
        <v>173</v>
      </c>
      <c r="P15" s="61"/>
      <c r="Q15" s="61"/>
      <c r="R15" s="61"/>
      <c r="S15" s="61"/>
      <c r="T15" s="51" t="s">
        <v>445</v>
      </c>
      <c r="U15" s="51"/>
      <c r="V15" s="51" t="s">
        <v>2619</v>
      </c>
      <c r="W15" s="51" t="s">
        <v>1425</v>
      </c>
      <c r="X15" s="51" t="s">
        <v>1425</v>
      </c>
      <c r="Y15" s="51" t="s">
        <v>1425</v>
      </c>
      <c r="Z15" s="51" t="s">
        <v>1425</v>
      </c>
      <c r="AA15" s="51"/>
    </row>
    <row r="16" spans="2:27" s="4" customFormat="1" ht="63.75" customHeight="1" x14ac:dyDescent="0.15">
      <c r="B16" s="50" t="s">
        <v>474</v>
      </c>
      <c r="C16" s="50" t="s">
        <v>474</v>
      </c>
      <c r="D16" s="57" t="str">
        <f t="shared" si="0"/>
        <v>〇</v>
      </c>
      <c r="E16" s="61"/>
      <c r="F16" s="61"/>
      <c r="G16" s="61"/>
      <c r="H16" s="61"/>
      <c r="I16" s="61"/>
      <c r="J16" s="61"/>
      <c r="K16" s="61"/>
      <c r="L16" s="61"/>
      <c r="M16" s="61"/>
      <c r="N16" s="61"/>
      <c r="O16" s="61"/>
      <c r="P16" s="61" t="s">
        <v>173</v>
      </c>
      <c r="Q16" s="61"/>
      <c r="R16" s="61"/>
      <c r="S16" s="61"/>
      <c r="T16" s="51" t="s">
        <v>401</v>
      </c>
      <c r="U16" s="51"/>
      <c r="V16" s="51" t="s">
        <v>2620</v>
      </c>
      <c r="W16" s="51" t="s">
        <v>1432</v>
      </c>
      <c r="X16" s="51" t="s">
        <v>1432</v>
      </c>
      <c r="Y16" s="51" t="s">
        <v>1432</v>
      </c>
      <c r="Z16" s="51" t="s">
        <v>1432</v>
      </c>
      <c r="AA16" s="51"/>
    </row>
    <row r="17" spans="2:27" s="4" customFormat="1" ht="63.75" customHeight="1" x14ac:dyDescent="0.15">
      <c r="B17" s="50" t="s">
        <v>2854</v>
      </c>
      <c r="C17" s="50" t="s">
        <v>481</v>
      </c>
      <c r="D17" s="57" t="str">
        <f t="shared" si="0"/>
        <v>〇</v>
      </c>
      <c r="E17" s="61"/>
      <c r="F17" s="61"/>
      <c r="G17" s="61"/>
      <c r="H17" s="61"/>
      <c r="I17" s="61"/>
      <c r="J17" s="61"/>
      <c r="K17" s="61"/>
      <c r="L17" s="61"/>
      <c r="M17" s="61"/>
      <c r="N17" s="61"/>
      <c r="O17" s="61"/>
      <c r="P17" s="61" t="s">
        <v>173</v>
      </c>
      <c r="Q17" s="61"/>
      <c r="R17" s="61"/>
      <c r="S17" s="61"/>
      <c r="T17" s="51" t="s">
        <v>314</v>
      </c>
      <c r="U17" s="51"/>
      <c r="V17" s="51" t="s">
        <v>2621</v>
      </c>
      <c r="W17" s="51" t="s">
        <v>1425</v>
      </c>
      <c r="X17" s="51" t="s">
        <v>1425</v>
      </c>
      <c r="Y17" s="51" t="s">
        <v>1425</v>
      </c>
      <c r="Z17" s="51" t="s">
        <v>1425</v>
      </c>
      <c r="AA17" s="51"/>
    </row>
    <row r="18" spans="2:27" s="4" customFormat="1" ht="63.75" customHeight="1" x14ac:dyDescent="0.15">
      <c r="B18" s="50" t="s">
        <v>490</v>
      </c>
      <c r="C18" s="50" t="s">
        <v>491</v>
      </c>
      <c r="D18" s="57" t="str">
        <f t="shared" si="0"/>
        <v>〇</v>
      </c>
      <c r="E18" s="61"/>
      <c r="F18" s="61"/>
      <c r="G18" s="61"/>
      <c r="H18" s="61"/>
      <c r="I18" s="61"/>
      <c r="J18" s="61"/>
      <c r="K18" s="61"/>
      <c r="L18" s="61"/>
      <c r="M18" s="61"/>
      <c r="N18" s="61"/>
      <c r="O18" s="61" t="s">
        <v>173</v>
      </c>
      <c r="P18" s="61"/>
      <c r="Q18" s="61"/>
      <c r="R18" s="61"/>
      <c r="S18" s="61"/>
      <c r="T18" s="51" t="s">
        <v>209</v>
      </c>
      <c r="U18" s="51"/>
      <c r="V18" s="51" t="s">
        <v>2622</v>
      </c>
      <c r="W18" s="51" t="s">
        <v>2623</v>
      </c>
      <c r="X18" s="51" t="s">
        <v>2624</v>
      </c>
      <c r="Y18" s="51" t="s">
        <v>2080</v>
      </c>
      <c r="Z18" s="51" t="s">
        <v>2625</v>
      </c>
      <c r="AA18" s="51" t="s">
        <v>2626</v>
      </c>
    </row>
    <row r="19" spans="2:27" s="4" customFormat="1" ht="63.75" customHeight="1" x14ac:dyDescent="0.15">
      <c r="B19" s="50" t="s">
        <v>497</v>
      </c>
      <c r="C19" s="50" t="s">
        <v>491</v>
      </c>
      <c r="D19" s="57" t="str">
        <f t="shared" si="0"/>
        <v>〇</v>
      </c>
      <c r="E19" s="61"/>
      <c r="F19" s="61"/>
      <c r="G19" s="61"/>
      <c r="H19" s="61"/>
      <c r="I19" s="61"/>
      <c r="J19" s="61"/>
      <c r="K19" s="61"/>
      <c r="L19" s="61"/>
      <c r="M19" s="61"/>
      <c r="N19" s="61"/>
      <c r="O19" s="61"/>
      <c r="P19" s="61"/>
      <c r="Q19" s="61"/>
      <c r="R19" s="61"/>
      <c r="S19" s="61" t="s">
        <v>173</v>
      </c>
      <c r="T19" s="51" t="s">
        <v>215</v>
      </c>
      <c r="U19" s="51"/>
      <c r="V19" s="51" t="s">
        <v>2627</v>
      </c>
      <c r="W19" s="51" t="s">
        <v>1425</v>
      </c>
      <c r="X19" s="51" t="s">
        <v>1425</v>
      </c>
      <c r="Y19" s="51" t="s">
        <v>1425</v>
      </c>
      <c r="Z19" s="51" t="s">
        <v>1425</v>
      </c>
      <c r="AA19" s="51"/>
    </row>
    <row r="20" spans="2:27" s="4" customFormat="1" ht="63.75" customHeight="1" x14ac:dyDescent="0.15">
      <c r="B20" s="50" t="s">
        <v>503</v>
      </c>
      <c r="C20" s="50" t="s">
        <v>504</v>
      </c>
      <c r="D20" s="57" t="str">
        <f t="shared" si="0"/>
        <v>〇</v>
      </c>
      <c r="E20" s="61"/>
      <c r="F20" s="61"/>
      <c r="G20" s="61"/>
      <c r="H20" s="61"/>
      <c r="I20" s="61"/>
      <c r="J20" s="61"/>
      <c r="K20" s="61"/>
      <c r="L20" s="61" t="s">
        <v>173</v>
      </c>
      <c r="M20" s="61"/>
      <c r="N20" s="61"/>
      <c r="O20" s="61"/>
      <c r="P20" s="61"/>
      <c r="Q20" s="61"/>
      <c r="R20" s="61"/>
      <c r="S20" s="61"/>
      <c r="T20" s="51" t="s">
        <v>209</v>
      </c>
      <c r="U20" s="51"/>
      <c r="V20" s="51" t="s">
        <v>2628</v>
      </c>
      <c r="W20" s="51" t="s">
        <v>1447</v>
      </c>
      <c r="X20" s="51" t="s">
        <v>1447</v>
      </c>
      <c r="Y20" s="51" t="s">
        <v>1447</v>
      </c>
      <c r="Z20" s="51" t="s">
        <v>2629</v>
      </c>
      <c r="AA20" s="51" t="s">
        <v>2630</v>
      </c>
    </row>
    <row r="21" spans="2:27" s="4" customFormat="1" ht="63.75" customHeight="1" x14ac:dyDescent="0.15">
      <c r="B21" s="50" t="s">
        <v>565</v>
      </c>
      <c r="C21" s="50" t="s">
        <v>566</v>
      </c>
      <c r="D21" s="57" t="str">
        <f t="shared" si="0"/>
        <v>〇</v>
      </c>
      <c r="E21" s="61"/>
      <c r="F21" s="61"/>
      <c r="G21" s="61"/>
      <c r="H21" s="61"/>
      <c r="I21" s="61"/>
      <c r="J21" s="61"/>
      <c r="K21" s="61"/>
      <c r="L21" s="61"/>
      <c r="M21" s="61"/>
      <c r="N21" s="61"/>
      <c r="O21" s="61"/>
      <c r="P21" s="61"/>
      <c r="Q21" s="61"/>
      <c r="R21" s="61"/>
      <c r="S21" s="61" t="s">
        <v>173</v>
      </c>
      <c r="T21" s="51" t="s">
        <v>286</v>
      </c>
      <c r="U21" s="51" t="s">
        <v>1427</v>
      </c>
      <c r="V21" s="51" t="s">
        <v>2631</v>
      </c>
      <c r="W21" s="51" t="s">
        <v>2632</v>
      </c>
      <c r="X21" s="51" t="s">
        <v>2633</v>
      </c>
      <c r="Y21" s="51" t="s">
        <v>2634</v>
      </c>
      <c r="Z21" s="51" t="s">
        <v>2635</v>
      </c>
      <c r="AA21" s="51"/>
    </row>
    <row r="22" spans="2:27" s="4" customFormat="1" ht="63.75" customHeight="1" x14ac:dyDescent="0.15">
      <c r="B22" s="50" t="s">
        <v>577</v>
      </c>
      <c r="C22" s="50" t="s">
        <v>572</v>
      </c>
      <c r="D22" s="57" t="str">
        <f t="shared" si="0"/>
        <v>〇</v>
      </c>
      <c r="E22" s="61"/>
      <c r="F22" s="61"/>
      <c r="G22" s="61"/>
      <c r="H22" s="61"/>
      <c r="I22" s="61"/>
      <c r="J22" s="61"/>
      <c r="K22" s="61"/>
      <c r="L22" s="61"/>
      <c r="M22" s="61" t="s">
        <v>173</v>
      </c>
      <c r="N22" s="61"/>
      <c r="O22" s="61"/>
      <c r="P22" s="61"/>
      <c r="Q22" s="61"/>
      <c r="R22" s="61"/>
      <c r="S22" s="61"/>
      <c r="T22" s="51" t="s">
        <v>286</v>
      </c>
      <c r="U22" s="51"/>
      <c r="V22" s="51" t="s">
        <v>2636</v>
      </c>
      <c r="W22" s="51" t="s">
        <v>1425</v>
      </c>
      <c r="X22" s="51" t="s">
        <v>1425</v>
      </c>
      <c r="Y22" s="51" t="s">
        <v>1425</v>
      </c>
      <c r="Z22" s="51" t="s">
        <v>1425</v>
      </c>
      <c r="AA22" s="51" t="s">
        <v>2637</v>
      </c>
    </row>
    <row r="23" spans="2:27" s="4" customFormat="1" ht="63.75" customHeight="1" x14ac:dyDescent="0.15">
      <c r="B23" s="50" t="s">
        <v>597</v>
      </c>
      <c r="C23" s="50" t="s">
        <v>592</v>
      </c>
      <c r="D23" s="57" t="str">
        <f t="shared" si="0"/>
        <v>〇</v>
      </c>
      <c r="E23" s="61"/>
      <c r="F23" s="61"/>
      <c r="G23" s="61"/>
      <c r="H23" s="61"/>
      <c r="I23" s="61"/>
      <c r="J23" s="61"/>
      <c r="K23" s="61"/>
      <c r="L23" s="61"/>
      <c r="M23" s="61"/>
      <c r="N23" s="61"/>
      <c r="O23" s="61"/>
      <c r="P23" s="61" t="s">
        <v>173</v>
      </c>
      <c r="Q23" s="61"/>
      <c r="R23" s="61"/>
      <c r="S23" s="61"/>
      <c r="T23" s="51" t="s">
        <v>593</v>
      </c>
      <c r="U23" s="51"/>
      <c r="V23" s="51" t="s">
        <v>2638</v>
      </c>
      <c r="W23" s="51" t="s">
        <v>1484</v>
      </c>
      <c r="X23" s="51" t="s">
        <v>1484</v>
      </c>
      <c r="Y23" s="51" t="s">
        <v>1484</v>
      </c>
      <c r="Z23" s="51" t="s">
        <v>1484</v>
      </c>
      <c r="AA23" s="51" t="s">
        <v>2639</v>
      </c>
    </row>
    <row r="24" spans="2:27" s="4" customFormat="1" ht="63.75" customHeight="1" x14ac:dyDescent="0.15">
      <c r="B24" s="50" t="s">
        <v>599</v>
      </c>
      <c r="C24" s="50" t="s">
        <v>600</v>
      </c>
      <c r="D24" s="57" t="str">
        <f t="shared" si="0"/>
        <v>〇</v>
      </c>
      <c r="E24" s="61" t="s">
        <v>173</v>
      </c>
      <c r="F24" s="61"/>
      <c r="G24" s="61"/>
      <c r="H24" s="61"/>
      <c r="I24" s="61"/>
      <c r="J24" s="61"/>
      <c r="K24" s="61"/>
      <c r="L24" s="61"/>
      <c r="M24" s="61"/>
      <c r="N24" s="61"/>
      <c r="O24" s="61"/>
      <c r="P24" s="61"/>
      <c r="Q24" s="61"/>
      <c r="R24" s="61"/>
      <c r="S24" s="61"/>
      <c r="T24" s="51" t="s">
        <v>601</v>
      </c>
      <c r="U24" s="51"/>
      <c r="V24" s="51" t="s">
        <v>2640</v>
      </c>
      <c r="W24" s="51" t="s">
        <v>1425</v>
      </c>
      <c r="X24" s="51" t="s">
        <v>1425</v>
      </c>
      <c r="Y24" s="51" t="s">
        <v>1425</v>
      </c>
      <c r="Z24" s="51" t="s">
        <v>1425</v>
      </c>
      <c r="AA24" s="51"/>
    </row>
    <row r="25" spans="2:27" s="4" customFormat="1" ht="63.75" customHeight="1" x14ac:dyDescent="0.15">
      <c r="B25" s="50" t="s">
        <v>2881</v>
      </c>
      <c r="C25" s="50" t="s">
        <v>607</v>
      </c>
      <c r="D25" s="57" t="str">
        <f t="shared" si="0"/>
        <v>〇</v>
      </c>
      <c r="E25" s="61"/>
      <c r="F25" s="61"/>
      <c r="G25" s="61"/>
      <c r="H25" s="61"/>
      <c r="I25" s="61"/>
      <c r="J25" s="61"/>
      <c r="K25" s="61"/>
      <c r="L25" s="61"/>
      <c r="M25" s="61"/>
      <c r="N25" s="61"/>
      <c r="O25" s="61"/>
      <c r="P25" s="61" t="s">
        <v>173</v>
      </c>
      <c r="Q25" s="61"/>
      <c r="R25" s="61"/>
      <c r="S25" s="61"/>
      <c r="T25" s="51" t="s">
        <v>608</v>
      </c>
      <c r="U25" s="51"/>
      <c r="V25" s="51" t="s">
        <v>2641</v>
      </c>
      <c r="W25" s="51" t="s">
        <v>2642</v>
      </c>
      <c r="X25" s="51" t="s">
        <v>2643</v>
      </c>
      <c r="Y25" s="51" t="s">
        <v>2644</v>
      </c>
      <c r="Z25" s="51" t="s">
        <v>2645</v>
      </c>
      <c r="AA25" s="51"/>
    </row>
    <row r="26" spans="2:27" s="4" customFormat="1" ht="63.75" customHeight="1" x14ac:dyDescent="0.15">
      <c r="B26" s="50" t="s">
        <v>2885</v>
      </c>
      <c r="C26" s="50" t="s">
        <v>614</v>
      </c>
      <c r="D26" s="57" t="str">
        <f t="shared" si="0"/>
        <v>〇</v>
      </c>
      <c r="E26" s="61"/>
      <c r="F26" s="61"/>
      <c r="G26" s="61"/>
      <c r="H26" s="61"/>
      <c r="I26" s="61"/>
      <c r="J26" s="61"/>
      <c r="K26" s="61"/>
      <c r="L26" s="61"/>
      <c r="M26" s="61"/>
      <c r="N26" s="61"/>
      <c r="O26" s="61"/>
      <c r="P26" s="61"/>
      <c r="Q26" s="61"/>
      <c r="R26" s="61"/>
      <c r="S26" s="61" t="s">
        <v>173</v>
      </c>
      <c r="T26" s="51" t="s">
        <v>587</v>
      </c>
      <c r="U26" s="51"/>
      <c r="V26" s="51" t="s">
        <v>2646</v>
      </c>
      <c r="W26" s="51"/>
      <c r="X26" s="51"/>
      <c r="Y26" s="51"/>
      <c r="Z26" s="51"/>
      <c r="AA26" s="51"/>
    </row>
    <row r="27" spans="2:27" s="4" customFormat="1" ht="63.75" customHeight="1" x14ac:dyDescent="0.15">
      <c r="B27" s="50" t="s">
        <v>666</v>
      </c>
      <c r="C27" s="50" t="s">
        <v>667</v>
      </c>
      <c r="D27" s="57" t="str">
        <f t="shared" si="0"/>
        <v>〇</v>
      </c>
      <c r="E27" s="61"/>
      <c r="F27" s="61"/>
      <c r="G27" s="61" t="s">
        <v>173</v>
      </c>
      <c r="H27" s="61"/>
      <c r="I27" s="61"/>
      <c r="J27" s="61"/>
      <c r="K27" s="61"/>
      <c r="L27" s="61"/>
      <c r="M27" s="61"/>
      <c r="N27" s="61"/>
      <c r="O27" s="61" t="s">
        <v>173</v>
      </c>
      <c r="P27" s="61"/>
      <c r="Q27" s="61"/>
      <c r="R27" s="61"/>
      <c r="S27" s="61"/>
      <c r="T27" s="51" t="s">
        <v>286</v>
      </c>
      <c r="U27" s="51"/>
      <c r="V27" s="51" t="s">
        <v>2647</v>
      </c>
      <c r="W27" s="51" t="s">
        <v>1880</v>
      </c>
      <c r="X27" s="51" t="s">
        <v>1880</v>
      </c>
      <c r="Y27" s="51" t="s">
        <v>1880</v>
      </c>
      <c r="Z27" s="51" t="s">
        <v>1880</v>
      </c>
      <c r="AA27" s="51" t="s">
        <v>1588</v>
      </c>
    </row>
    <row r="28" spans="2:27" s="4" customFormat="1" ht="63.75" customHeight="1" x14ac:dyDescent="0.15">
      <c r="B28" s="50" t="s">
        <v>673</v>
      </c>
      <c r="C28" s="50" t="s">
        <v>667</v>
      </c>
      <c r="D28" s="57" t="str">
        <f t="shared" si="0"/>
        <v>〇</v>
      </c>
      <c r="E28" s="61" t="s">
        <v>173</v>
      </c>
      <c r="F28" s="61"/>
      <c r="G28" s="61"/>
      <c r="H28" s="61"/>
      <c r="I28" s="61"/>
      <c r="J28" s="61"/>
      <c r="K28" s="61"/>
      <c r="L28" s="61"/>
      <c r="M28" s="61"/>
      <c r="N28" s="61"/>
      <c r="O28" s="61"/>
      <c r="P28" s="61"/>
      <c r="Q28" s="61"/>
      <c r="R28" s="61"/>
      <c r="S28" s="61"/>
      <c r="T28" s="51" t="s">
        <v>188</v>
      </c>
      <c r="U28" s="51"/>
      <c r="V28" s="51" t="s">
        <v>2648</v>
      </c>
      <c r="W28" s="51" t="s">
        <v>1432</v>
      </c>
      <c r="X28" s="51" t="s">
        <v>1432</v>
      </c>
      <c r="Y28" s="51" t="s">
        <v>1432</v>
      </c>
      <c r="Z28" s="51" t="s">
        <v>1432</v>
      </c>
      <c r="AA28" s="51"/>
    </row>
    <row r="29" spans="2:27" s="4" customFormat="1" ht="63.75" customHeight="1" x14ac:dyDescent="0.15">
      <c r="B29" s="50" t="s">
        <v>704</v>
      </c>
      <c r="C29" s="50" t="s">
        <v>705</v>
      </c>
      <c r="D29" s="57" t="str">
        <f t="shared" si="0"/>
        <v>〇</v>
      </c>
      <c r="E29" s="61"/>
      <c r="F29" s="61"/>
      <c r="G29" s="61" t="s">
        <v>173</v>
      </c>
      <c r="H29" s="61"/>
      <c r="I29" s="61"/>
      <c r="J29" s="61"/>
      <c r="K29" s="61"/>
      <c r="L29" s="61"/>
      <c r="M29" s="61"/>
      <c r="N29" s="61"/>
      <c r="O29" s="61"/>
      <c r="P29" s="61"/>
      <c r="Q29" s="61"/>
      <c r="R29" s="61"/>
      <c r="S29" s="61"/>
      <c r="T29" s="51" t="s">
        <v>223</v>
      </c>
      <c r="U29" s="51"/>
      <c r="V29" s="51" t="s">
        <v>2649</v>
      </c>
      <c r="W29" s="51" t="s">
        <v>2650</v>
      </c>
      <c r="X29" s="51" t="s">
        <v>2650</v>
      </c>
      <c r="Y29" s="51" t="s">
        <v>2651</v>
      </c>
      <c r="Z29" s="51" t="s">
        <v>2650</v>
      </c>
      <c r="AA29" s="51"/>
    </row>
    <row r="30" spans="2:27" s="4" customFormat="1" ht="63.75" customHeight="1" x14ac:dyDescent="0.15">
      <c r="B30" s="50" t="s">
        <v>2903</v>
      </c>
      <c r="C30" s="50" t="s">
        <v>705</v>
      </c>
      <c r="D30" s="57" t="str">
        <f t="shared" si="0"/>
        <v>〇</v>
      </c>
      <c r="E30" s="61"/>
      <c r="F30" s="61"/>
      <c r="G30" s="61"/>
      <c r="H30" s="61"/>
      <c r="I30" s="61"/>
      <c r="J30" s="61"/>
      <c r="K30" s="61"/>
      <c r="L30" s="61"/>
      <c r="M30" s="61"/>
      <c r="N30" s="61"/>
      <c r="O30" s="61"/>
      <c r="P30" s="61"/>
      <c r="Q30" s="61"/>
      <c r="R30" s="61"/>
      <c r="S30" s="61" t="s">
        <v>173</v>
      </c>
      <c r="T30" s="51" t="s">
        <v>223</v>
      </c>
      <c r="U30" s="51"/>
      <c r="V30" s="51" t="s">
        <v>2652</v>
      </c>
      <c r="W30" s="51" t="s">
        <v>1447</v>
      </c>
      <c r="X30" s="51" t="s">
        <v>1447</v>
      </c>
      <c r="Y30" s="51" t="s">
        <v>1447</v>
      </c>
      <c r="Z30" s="51" t="s">
        <v>1447</v>
      </c>
      <c r="AA30" s="51" t="s">
        <v>2653</v>
      </c>
    </row>
    <row r="31" spans="2:27" s="4" customFormat="1" ht="63.75" customHeight="1" x14ac:dyDescent="0.15">
      <c r="B31" s="50" t="s">
        <v>757</v>
      </c>
      <c r="C31" s="50" t="s">
        <v>757</v>
      </c>
      <c r="D31" s="57" t="str">
        <f t="shared" si="0"/>
        <v>〇</v>
      </c>
      <c r="E31" s="61"/>
      <c r="F31" s="61"/>
      <c r="G31" s="61"/>
      <c r="H31" s="61"/>
      <c r="I31" s="61"/>
      <c r="J31" s="61"/>
      <c r="K31" s="61"/>
      <c r="L31" s="61"/>
      <c r="M31" s="61"/>
      <c r="N31" s="61"/>
      <c r="O31" s="61"/>
      <c r="P31" s="61"/>
      <c r="Q31" s="61"/>
      <c r="R31" s="61"/>
      <c r="S31" s="61" t="s">
        <v>173</v>
      </c>
      <c r="T31" s="51" t="s">
        <v>758</v>
      </c>
      <c r="U31" s="51"/>
      <c r="V31" s="51" t="s">
        <v>2654</v>
      </c>
      <c r="W31" s="51" t="s">
        <v>1447</v>
      </c>
      <c r="X31" s="51" t="s">
        <v>1447</v>
      </c>
      <c r="Y31" s="51" t="s">
        <v>1447</v>
      </c>
      <c r="Z31" s="51" t="s">
        <v>1447</v>
      </c>
      <c r="AA31" s="51"/>
    </row>
    <row r="32" spans="2:27" s="4" customFormat="1" ht="63.75" customHeight="1" x14ac:dyDescent="0.15">
      <c r="B32" s="50" t="s">
        <v>782</v>
      </c>
      <c r="C32" s="50" t="s">
        <v>783</v>
      </c>
      <c r="D32" s="57" t="str">
        <f t="shared" si="0"/>
        <v>〇</v>
      </c>
      <c r="E32" s="61"/>
      <c r="F32" s="61"/>
      <c r="G32" s="61"/>
      <c r="H32" s="61"/>
      <c r="I32" s="61"/>
      <c r="J32" s="61"/>
      <c r="K32" s="61"/>
      <c r="L32" s="61"/>
      <c r="M32" s="61"/>
      <c r="N32" s="61"/>
      <c r="O32" s="61" t="s">
        <v>173</v>
      </c>
      <c r="P32" s="61"/>
      <c r="Q32" s="61"/>
      <c r="R32" s="61"/>
      <c r="S32" s="61"/>
      <c r="T32" s="51" t="s">
        <v>776</v>
      </c>
      <c r="U32" s="51"/>
      <c r="V32" s="51" t="s">
        <v>2655</v>
      </c>
      <c r="W32" s="51" t="s">
        <v>1447</v>
      </c>
      <c r="X32" s="51" t="s">
        <v>1447</v>
      </c>
      <c r="Y32" s="51" t="s">
        <v>1447</v>
      </c>
      <c r="Z32" s="51" t="s">
        <v>1447</v>
      </c>
      <c r="AA32" s="51"/>
    </row>
    <row r="33" spans="2:27" s="4" customFormat="1" ht="63.75" customHeight="1" x14ac:dyDescent="0.15">
      <c r="B33" s="50" t="s">
        <v>800</v>
      </c>
      <c r="C33" s="50" t="s">
        <v>801</v>
      </c>
      <c r="D33" s="57" t="str">
        <f t="shared" si="0"/>
        <v>〇</v>
      </c>
      <c r="E33" s="61"/>
      <c r="F33" s="61"/>
      <c r="G33" s="61"/>
      <c r="H33" s="61"/>
      <c r="I33" s="61"/>
      <c r="J33" s="61"/>
      <c r="K33" s="61"/>
      <c r="L33" s="61"/>
      <c r="M33" s="61"/>
      <c r="N33" s="61"/>
      <c r="O33" s="61"/>
      <c r="P33" s="61"/>
      <c r="Q33" s="61"/>
      <c r="R33" s="61"/>
      <c r="S33" s="61" t="s">
        <v>173</v>
      </c>
      <c r="T33" s="51" t="s">
        <v>452</v>
      </c>
      <c r="U33" s="51"/>
      <c r="V33" s="51" t="s">
        <v>2656</v>
      </c>
      <c r="W33" s="51" t="s">
        <v>1447</v>
      </c>
      <c r="X33" s="51" t="s">
        <v>1447</v>
      </c>
      <c r="Y33" s="51" t="s">
        <v>1447</v>
      </c>
      <c r="Z33" s="51" t="s">
        <v>1447</v>
      </c>
      <c r="AA33" s="51"/>
    </row>
    <row r="34" spans="2:27" s="4" customFormat="1" ht="63.75" customHeight="1" x14ac:dyDescent="0.15">
      <c r="B34" s="50" t="s">
        <v>813</v>
      </c>
      <c r="C34" s="50" t="s">
        <v>814</v>
      </c>
      <c r="D34" s="57" t="str">
        <f t="shared" si="0"/>
        <v>〇</v>
      </c>
      <c r="E34" s="61"/>
      <c r="F34" s="61"/>
      <c r="G34" s="61"/>
      <c r="H34" s="61"/>
      <c r="I34" s="61"/>
      <c r="J34" s="61"/>
      <c r="K34" s="61"/>
      <c r="L34" s="61"/>
      <c r="M34" s="61"/>
      <c r="N34" s="61"/>
      <c r="O34" s="61" t="s">
        <v>173</v>
      </c>
      <c r="P34" s="61"/>
      <c r="Q34" s="61"/>
      <c r="R34" s="61"/>
      <c r="S34" s="61"/>
      <c r="T34" s="51" t="s">
        <v>776</v>
      </c>
      <c r="U34" s="51"/>
      <c r="V34" s="51" t="s">
        <v>2657</v>
      </c>
      <c r="W34" s="51" t="s">
        <v>1484</v>
      </c>
      <c r="X34" s="51" t="s">
        <v>1484</v>
      </c>
      <c r="Y34" s="51" t="s">
        <v>1484</v>
      </c>
      <c r="Z34" s="51" t="s">
        <v>1484</v>
      </c>
      <c r="AA34" s="51" t="s">
        <v>2658</v>
      </c>
    </row>
    <row r="35" spans="2:27" s="4" customFormat="1" ht="63.75" customHeight="1" x14ac:dyDescent="0.15">
      <c r="B35" s="50" t="s">
        <v>826</v>
      </c>
      <c r="C35" s="50" t="s">
        <v>826</v>
      </c>
      <c r="D35" s="57" t="str">
        <f t="shared" si="0"/>
        <v>〇</v>
      </c>
      <c r="E35" s="61"/>
      <c r="F35" s="61"/>
      <c r="G35" s="61"/>
      <c r="H35" s="61"/>
      <c r="I35" s="61"/>
      <c r="J35" s="61"/>
      <c r="K35" s="61"/>
      <c r="L35" s="61"/>
      <c r="M35" s="61"/>
      <c r="N35" s="61"/>
      <c r="O35" s="61"/>
      <c r="P35" s="61"/>
      <c r="Q35" s="61"/>
      <c r="R35" s="61"/>
      <c r="S35" s="61" t="s">
        <v>173</v>
      </c>
      <c r="T35" s="51" t="s">
        <v>209</v>
      </c>
      <c r="U35" s="51"/>
      <c r="V35" s="51" t="s">
        <v>2659</v>
      </c>
      <c r="W35" s="51" t="s">
        <v>2660</v>
      </c>
      <c r="X35" s="51" t="s">
        <v>2661</v>
      </c>
      <c r="Y35" s="51" t="s">
        <v>2662</v>
      </c>
      <c r="Z35" s="51" t="s">
        <v>2663</v>
      </c>
      <c r="AA35" s="51"/>
    </row>
    <row r="36" spans="2:27" s="4" customFormat="1" ht="63.75" customHeight="1" x14ac:dyDescent="0.15">
      <c r="B36" s="50" t="s">
        <v>831</v>
      </c>
      <c r="C36" s="50" t="s">
        <v>832</v>
      </c>
      <c r="D36" s="57" t="str">
        <f t="shared" si="0"/>
        <v>〇</v>
      </c>
      <c r="E36" s="61"/>
      <c r="F36" s="61"/>
      <c r="G36" s="61" t="s">
        <v>173</v>
      </c>
      <c r="H36" s="61"/>
      <c r="I36" s="61"/>
      <c r="J36" s="61"/>
      <c r="K36" s="61"/>
      <c r="L36" s="61"/>
      <c r="M36" s="61"/>
      <c r="N36" s="61"/>
      <c r="O36" s="61"/>
      <c r="P36" s="61"/>
      <c r="Q36" s="61"/>
      <c r="R36" s="61"/>
      <c r="S36" s="61"/>
      <c r="T36" s="51" t="s">
        <v>269</v>
      </c>
      <c r="U36" s="51"/>
      <c r="V36" s="51" t="s">
        <v>2664</v>
      </c>
      <c r="W36" s="51" t="s">
        <v>2665</v>
      </c>
      <c r="X36" s="51"/>
      <c r="Y36" s="51" t="s">
        <v>1824</v>
      </c>
      <c r="Z36" s="51"/>
      <c r="AA36" s="51" t="s">
        <v>2666</v>
      </c>
    </row>
    <row r="37" spans="2:27" s="4" customFormat="1" ht="63.75" customHeight="1" x14ac:dyDescent="0.15">
      <c r="B37" s="50" t="s">
        <v>843</v>
      </c>
      <c r="C37" s="50" t="s">
        <v>844</v>
      </c>
      <c r="D37" s="57" t="str">
        <f t="shared" si="0"/>
        <v>〇</v>
      </c>
      <c r="E37" s="61"/>
      <c r="F37" s="61"/>
      <c r="G37" s="61"/>
      <c r="H37" s="61"/>
      <c r="I37" s="61"/>
      <c r="J37" s="61"/>
      <c r="K37" s="61"/>
      <c r="L37" s="61"/>
      <c r="M37" s="61"/>
      <c r="N37" s="61"/>
      <c r="O37" s="61" t="s">
        <v>173</v>
      </c>
      <c r="P37" s="61"/>
      <c r="Q37" s="61"/>
      <c r="R37" s="61"/>
      <c r="S37" s="61" t="s">
        <v>173</v>
      </c>
      <c r="T37" s="51" t="s">
        <v>188</v>
      </c>
      <c r="U37" s="51"/>
      <c r="V37" s="51" t="s">
        <v>2667</v>
      </c>
      <c r="W37" s="51" t="s">
        <v>2668</v>
      </c>
      <c r="X37" s="51" t="s">
        <v>2669</v>
      </c>
      <c r="Y37" s="51" t="s">
        <v>2670</v>
      </c>
      <c r="Z37" s="51" t="s">
        <v>2671</v>
      </c>
      <c r="AA37" s="51" t="s">
        <v>1702</v>
      </c>
    </row>
    <row r="38" spans="2:27" s="4" customFormat="1" ht="63.75" customHeight="1" x14ac:dyDescent="0.15">
      <c r="B38" s="50" t="s">
        <v>856</v>
      </c>
      <c r="C38" s="50" t="s">
        <v>857</v>
      </c>
      <c r="D38" s="57" t="str">
        <f t="shared" si="0"/>
        <v>〇</v>
      </c>
      <c r="E38" s="61"/>
      <c r="F38" s="61"/>
      <c r="G38" s="61" t="s">
        <v>173</v>
      </c>
      <c r="H38" s="61"/>
      <c r="I38" s="61"/>
      <c r="J38" s="61"/>
      <c r="K38" s="61"/>
      <c r="L38" s="61"/>
      <c r="M38" s="61"/>
      <c r="N38" s="61"/>
      <c r="O38" s="61"/>
      <c r="P38" s="61"/>
      <c r="Q38" s="61"/>
      <c r="R38" s="61"/>
      <c r="S38" s="61"/>
      <c r="T38" s="51" t="s">
        <v>286</v>
      </c>
      <c r="U38" s="51"/>
      <c r="V38" s="51" t="s">
        <v>2672</v>
      </c>
      <c r="W38" s="51" t="s">
        <v>2673</v>
      </c>
      <c r="X38" s="51" t="s">
        <v>2674</v>
      </c>
      <c r="Y38" s="51" t="s">
        <v>2674</v>
      </c>
      <c r="Z38" s="51" t="s">
        <v>2674</v>
      </c>
      <c r="AA38" s="51" t="s">
        <v>2675</v>
      </c>
    </row>
    <row r="39" spans="2:27" s="4" customFormat="1" ht="63.75" customHeight="1" x14ac:dyDescent="0.15">
      <c r="B39" s="50" t="s">
        <v>885</v>
      </c>
      <c r="C39" s="50" t="s">
        <v>886</v>
      </c>
      <c r="D39" s="57" t="str">
        <f t="shared" si="0"/>
        <v>〇</v>
      </c>
      <c r="E39" s="61"/>
      <c r="F39" s="61"/>
      <c r="G39" s="61"/>
      <c r="H39" s="61"/>
      <c r="I39" s="61"/>
      <c r="J39" s="61" t="s">
        <v>173</v>
      </c>
      <c r="K39" s="61"/>
      <c r="L39" s="61"/>
      <c r="M39" s="61"/>
      <c r="N39" s="61"/>
      <c r="O39" s="61"/>
      <c r="P39" s="61"/>
      <c r="Q39" s="61"/>
      <c r="R39" s="61"/>
      <c r="S39" s="61"/>
      <c r="T39" s="51" t="s">
        <v>209</v>
      </c>
      <c r="U39" s="51"/>
      <c r="V39" s="51" t="s">
        <v>2676</v>
      </c>
      <c r="W39" s="51" t="s">
        <v>2677</v>
      </c>
      <c r="X39" s="51" t="s">
        <v>2678</v>
      </c>
      <c r="Y39" s="51" t="s">
        <v>2679</v>
      </c>
      <c r="Z39" s="51" t="s">
        <v>2680</v>
      </c>
      <c r="AA39" s="51" t="s">
        <v>2681</v>
      </c>
    </row>
    <row r="40" spans="2:27" s="4" customFormat="1" ht="63.75" customHeight="1" x14ac:dyDescent="0.15">
      <c r="B40" s="50" t="s">
        <v>2947</v>
      </c>
      <c r="C40" s="50" t="s">
        <v>898</v>
      </c>
      <c r="D40" s="57" t="str">
        <f t="shared" si="0"/>
        <v>〇</v>
      </c>
      <c r="E40" s="61"/>
      <c r="F40" s="61"/>
      <c r="G40" s="61"/>
      <c r="H40" s="61"/>
      <c r="I40" s="61"/>
      <c r="J40" s="61"/>
      <c r="K40" s="61"/>
      <c r="L40" s="61"/>
      <c r="M40" s="61"/>
      <c r="N40" s="61"/>
      <c r="O40" s="61"/>
      <c r="P40" s="61"/>
      <c r="Q40" s="61"/>
      <c r="R40" s="61"/>
      <c r="S40" s="61" t="s">
        <v>173</v>
      </c>
      <c r="T40" s="51" t="s">
        <v>899</v>
      </c>
      <c r="U40" s="51"/>
      <c r="V40" s="51" t="s">
        <v>2682</v>
      </c>
      <c r="W40" s="51" t="s">
        <v>1779</v>
      </c>
      <c r="X40" s="51" t="s">
        <v>1779</v>
      </c>
      <c r="Y40" s="51" t="s">
        <v>1779</v>
      </c>
      <c r="Z40" s="51" t="s">
        <v>2683</v>
      </c>
      <c r="AA40" s="51" t="s">
        <v>1781</v>
      </c>
    </row>
    <row r="41" spans="2:27" s="4" customFormat="1" ht="63.75" customHeight="1" x14ac:dyDescent="0.15">
      <c r="B41" s="50" t="s">
        <v>919</v>
      </c>
      <c r="C41" s="50" t="s">
        <v>920</v>
      </c>
      <c r="D41" s="57" t="str">
        <f t="shared" si="0"/>
        <v>〇</v>
      </c>
      <c r="E41" s="61"/>
      <c r="F41" s="61"/>
      <c r="G41" s="61"/>
      <c r="H41" s="61"/>
      <c r="I41" s="61"/>
      <c r="J41" s="61"/>
      <c r="K41" s="61"/>
      <c r="L41" s="61"/>
      <c r="M41" s="61"/>
      <c r="N41" s="61"/>
      <c r="O41" s="61"/>
      <c r="P41" s="61"/>
      <c r="Q41" s="61"/>
      <c r="R41" s="61"/>
      <c r="S41" s="61" t="s">
        <v>173</v>
      </c>
      <c r="T41" s="51" t="s">
        <v>458</v>
      </c>
      <c r="U41" s="51"/>
      <c r="V41" s="51" t="s">
        <v>2684</v>
      </c>
      <c r="W41" s="51"/>
      <c r="X41" s="51" t="s">
        <v>2106</v>
      </c>
      <c r="Y41" s="51" t="s">
        <v>2107</v>
      </c>
      <c r="Z41" s="51"/>
      <c r="AA41" s="51" t="s">
        <v>2685</v>
      </c>
    </row>
    <row r="42" spans="2:27" s="4" customFormat="1" ht="63.75" customHeight="1" x14ac:dyDescent="0.15">
      <c r="B42" s="50" t="s">
        <v>925</v>
      </c>
      <c r="C42" s="50" t="s">
        <v>926</v>
      </c>
      <c r="D42" s="57" t="str">
        <f t="shared" si="0"/>
        <v>〇</v>
      </c>
      <c r="E42" s="61"/>
      <c r="F42" s="61"/>
      <c r="G42" s="61"/>
      <c r="H42" s="61"/>
      <c r="I42" s="61" t="s">
        <v>173</v>
      </c>
      <c r="J42" s="61"/>
      <c r="K42" s="61"/>
      <c r="L42" s="61"/>
      <c r="M42" s="61"/>
      <c r="N42" s="61"/>
      <c r="O42" s="61"/>
      <c r="P42" s="61"/>
      <c r="Q42" s="61"/>
      <c r="R42" s="61"/>
      <c r="S42" s="61" t="s">
        <v>173</v>
      </c>
      <c r="T42" s="51" t="s">
        <v>215</v>
      </c>
      <c r="U42" s="51"/>
      <c r="V42" s="51" t="s">
        <v>2686</v>
      </c>
      <c r="W42" s="51" t="s">
        <v>2462</v>
      </c>
      <c r="X42" s="51" t="s">
        <v>2462</v>
      </c>
      <c r="Y42" s="51" t="s">
        <v>2462</v>
      </c>
      <c r="Z42" s="51" t="s">
        <v>2687</v>
      </c>
      <c r="AA42" s="51" t="s">
        <v>2688</v>
      </c>
    </row>
    <row r="43" spans="2:27" s="4" customFormat="1" ht="63.75" customHeight="1" x14ac:dyDescent="0.15">
      <c r="B43" s="50" t="s">
        <v>949</v>
      </c>
      <c r="C43" s="50" t="s">
        <v>950</v>
      </c>
      <c r="D43" s="57" t="str">
        <f t="shared" si="0"/>
        <v>〇</v>
      </c>
      <c r="E43" s="61"/>
      <c r="F43" s="61"/>
      <c r="G43" s="61" t="s">
        <v>173</v>
      </c>
      <c r="H43" s="61"/>
      <c r="I43" s="61"/>
      <c r="J43" s="61"/>
      <c r="K43" s="61"/>
      <c r="L43" s="61"/>
      <c r="M43" s="61"/>
      <c r="N43" s="61"/>
      <c r="O43" s="61"/>
      <c r="P43" s="61"/>
      <c r="Q43" s="61"/>
      <c r="R43" s="61"/>
      <c r="S43" s="61"/>
      <c r="T43" s="51" t="s">
        <v>209</v>
      </c>
      <c r="U43" s="51"/>
      <c r="V43" s="51" t="s">
        <v>2689</v>
      </c>
      <c r="W43" s="51" t="s">
        <v>2690</v>
      </c>
      <c r="X43" s="51" t="s">
        <v>2690</v>
      </c>
      <c r="Y43" s="51" t="s">
        <v>2690</v>
      </c>
      <c r="Z43" s="51" t="s">
        <v>2690</v>
      </c>
      <c r="AA43" s="51" t="s">
        <v>2691</v>
      </c>
    </row>
    <row r="44" spans="2:27" s="4" customFormat="1" ht="63.75" customHeight="1" x14ac:dyDescent="0.15">
      <c r="B44" s="50" t="s">
        <v>961</v>
      </c>
      <c r="C44" s="50" t="s">
        <v>955</v>
      </c>
      <c r="D44" s="57" t="str">
        <f t="shared" si="0"/>
        <v>〇</v>
      </c>
      <c r="E44" s="61"/>
      <c r="F44" s="61"/>
      <c r="G44" s="61"/>
      <c r="H44" s="61"/>
      <c r="I44" s="61"/>
      <c r="J44" s="61"/>
      <c r="K44" s="61" t="s">
        <v>173</v>
      </c>
      <c r="L44" s="61"/>
      <c r="M44" s="61"/>
      <c r="N44" s="61"/>
      <c r="O44" s="61"/>
      <c r="P44" s="61"/>
      <c r="Q44" s="61" t="s">
        <v>173</v>
      </c>
      <c r="R44" s="61"/>
      <c r="S44" s="61"/>
      <c r="T44" s="51" t="s">
        <v>401</v>
      </c>
      <c r="U44" s="51"/>
      <c r="V44" s="51" t="s">
        <v>2692</v>
      </c>
      <c r="W44" s="51" t="s">
        <v>2462</v>
      </c>
      <c r="X44" s="51" t="s">
        <v>2462</v>
      </c>
      <c r="Y44" s="51" t="s">
        <v>2462</v>
      </c>
      <c r="Z44" s="51" t="s">
        <v>2462</v>
      </c>
      <c r="AA44" s="51" t="s">
        <v>1588</v>
      </c>
    </row>
    <row r="45" spans="2:27" s="4" customFormat="1" ht="63.75" customHeight="1" x14ac:dyDescent="0.15">
      <c r="B45" s="50" t="s">
        <v>983</v>
      </c>
      <c r="C45" s="50" t="s">
        <v>984</v>
      </c>
      <c r="D45" s="57" t="str">
        <f t="shared" si="0"/>
        <v>〇</v>
      </c>
      <c r="E45" s="61"/>
      <c r="F45" s="61"/>
      <c r="G45" s="61"/>
      <c r="H45" s="61"/>
      <c r="I45" s="61"/>
      <c r="J45" s="61"/>
      <c r="K45" s="61"/>
      <c r="L45" s="61"/>
      <c r="M45" s="61"/>
      <c r="N45" s="61"/>
      <c r="O45" s="61"/>
      <c r="P45" s="61"/>
      <c r="Q45" s="61"/>
      <c r="R45" s="61"/>
      <c r="S45" s="61" t="s">
        <v>173</v>
      </c>
      <c r="T45" s="51" t="s">
        <v>899</v>
      </c>
      <c r="U45" s="51"/>
      <c r="V45" s="51" t="s">
        <v>2693</v>
      </c>
      <c r="W45" s="51" t="s">
        <v>1447</v>
      </c>
      <c r="X45" s="51" t="s">
        <v>1447</v>
      </c>
      <c r="Y45" s="51" t="s">
        <v>1447</v>
      </c>
      <c r="Z45" s="51" t="s">
        <v>1447</v>
      </c>
      <c r="AA45" s="51"/>
    </row>
    <row r="46" spans="2:27" s="4" customFormat="1" ht="63.75" customHeight="1" x14ac:dyDescent="0.15">
      <c r="B46" s="50" t="s">
        <v>2972</v>
      </c>
      <c r="C46" s="50" t="s">
        <v>989</v>
      </c>
      <c r="D46" s="57" t="str">
        <f t="shared" si="0"/>
        <v>〇</v>
      </c>
      <c r="E46" s="61"/>
      <c r="F46" s="61"/>
      <c r="G46" s="61"/>
      <c r="H46" s="61"/>
      <c r="I46" s="61"/>
      <c r="J46" s="61"/>
      <c r="K46" s="61"/>
      <c r="L46" s="61"/>
      <c r="M46" s="61"/>
      <c r="N46" s="61"/>
      <c r="O46" s="61"/>
      <c r="P46" s="61" t="s">
        <v>173</v>
      </c>
      <c r="Q46" s="61"/>
      <c r="R46" s="61"/>
      <c r="S46" s="61"/>
      <c r="T46" s="51" t="s">
        <v>738</v>
      </c>
      <c r="U46" s="51"/>
      <c r="V46" s="51" t="s">
        <v>2694</v>
      </c>
      <c r="W46" s="51" t="s">
        <v>1447</v>
      </c>
      <c r="X46" s="51" t="s">
        <v>1447</v>
      </c>
      <c r="Y46" s="51" t="s">
        <v>1447</v>
      </c>
      <c r="Z46" s="51" t="s">
        <v>1447</v>
      </c>
      <c r="AA46" s="51"/>
    </row>
    <row r="47" spans="2:27" s="4" customFormat="1" ht="63.75" customHeight="1" x14ac:dyDescent="0.15">
      <c r="B47" s="50" t="s">
        <v>2982</v>
      </c>
      <c r="C47" s="50" t="s">
        <v>1038</v>
      </c>
      <c r="D47" s="57" t="str">
        <f t="shared" si="0"/>
        <v>〇</v>
      </c>
      <c r="E47" s="61"/>
      <c r="F47" s="61"/>
      <c r="G47" s="61"/>
      <c r="H47" s="61"/>
      <c r="I47" s="61"/>
      <c r="J47" s="61"/>
      <c r="K47" s="61"/>
      <c r="L47" s="61"/>
      <c r="M47" s="61"/>
      <c r="N47" s="61"/>
      <c r="O47" s="61"/>
      <c r="P47" s="61" t="s">
        <v>173</v>
      </c>
      <c r="Q47" s="61"/>
      <c r="R47" s="61"/>
      <c r="S47" s="61"/>
      <c r="T47" s="51" t="s">
        <v>401</v>
      </c>
      <c r="U47" s="51"/>
      <c r="V47" s="51" t="s">
        <v>2695</v>
      </c>
      <c r="W47" s="51" t="s">
        <v>2696</v>
      </c>
      <c r="X47" s="51" t="s">
        <v>2696</v>
      </c>
      <c r="Y47" s="51" t="s">
        <v>2697</v>
      </c>
      <c r="Z47" s="51" t="s">
        <v>2698</v>
      </c>
      <c r="AA47" s="51"/>
    </row>
    <row r="48" spans="2:27" s="4" customFormat="1" ht="63.75" customHeight="1" x14ac:dyDescent="0.15">
      <c r="B48" s="50" t="s">
        <v>1047</v>
      </c>
      <c r="C48" s="50" t="s">
        <v>1048</v>
      </c>
      <c r="D48" s="57" t="str">
        <f t="shared" si="0"/>
        <v>〇</v>
      </c>
      <c r="E48" s="61"/>
      <c r="F48" s="61"/>
      <c r="G48" s="61"/>
      <c r="H48" s="61"/>
      <c r="I48" s="61"/>
      <c r="J48" s="61"/>
      <c r="K48" s="61"/>
      <c r="L48" s="61"/>
      <c r="M48" s="61"/>
      <c r="N48" s="61"/>
      <c r="O48" s="61"/>
      <c r="P48" s="61"/>
      <c r="Q48" s="61"/>
      <c r="R48" s="61"/>
      <c r="S48" s="61" t="s">
        <v>173</v>
      </c>
      <c r="T48" s="51" t="s">
        <v>269</v>
      </c>
      <c r="U48" s="51"/>
      <c r="V48" s="51" t="s">
        <v>2699</v>
      </c>
      <c r="W48" s="51" t="s">
        <v>2700</v>
      </c>
      <c r="X48" s="51" t="s">
        <v>2700</v>
      </c>
      <c r="Y48" s="51" t="s">
        <v>2700</v>
      </c>
      <c r="Z48" s="51" t="s">
        <v>2700</v>
      </c>
      <c r="AA48" s="51" t="s">
        <v>1702</v>
      </c>
    </row>
    <row r="49" spans="2:27" s="4" customFormat="1" ht="63.75" customHeight="1" x14ac:dyDescent="0.15">
      <c r="B49" s="50" t="s">
        <v>1061</v>
      </c>
      <c r="C49" s="50" t="s">
        <v>1062</v>
      </c>
      <c r="D49" s="57" t="str">
        <f t="shared" si="0"/>
        <v>〇</v>
      </c>
      <c r="E49" s="61"/>
      <c r="F49" s="61"/>
      <c r="G49" s="61"/>
      <c r="H49" s="61"/>
      <c r="I49" s="61"/>
      <c r="J49" s="61"/>
      <c r="K49" s="61"/>
      <c r="L49" s="61"/>
      <c r="M49" s="61"/>
      <c r="N49" s="61"/>
      <c r="O49" s="61"/>
      <c r="P49" s="61"/>
      <c r="Q49" s="61"/>
      <c r="R49" s="61"/>
      <c r="S49" s="61" t="s">
        <v>173</v>
      </c>
      <c r="T49" s="51" t="s">
        <v>452</v>
      </c>
      <c r="U49" s="51"/>
      <c r="V49" s="51" t="s">
        <v>2701</v>
      </c>
      <c r="W49" s="51" t="s">
        <v>1447</v>
      </c>
      <c r="X49" s="51" t="s">
        <v>1447</v>
      </c>
      <c r="Y49" s="51" t="s">
        <v>1447</v>
      </c>
      <c r="Z49" s="51" t="s">
        <v>1447</v>
      </c>
      <c r="AA49" s="51"/>
    </row>
    <row r="50" spans="2:27" s="4" customFormat="1" ht="63.75" customHeight="1" x14ac:dyDescent="0.15">
      <c r="B50" s="50" t="s">
        <v>2992</v>
      </c>
      <c r="C50" s="50" t="s">
        <v>1066</v>
      </c>
      <c r="D50" s="57" t="str">
        <f t="shared" si="0"/>
        <v>〇</v>
      </c>
      <c r="E50" s="61"/>
      <c r="F50" s="61"/>
      <c r="G50" s="61"/>
      <c r="H50" s="61"/>
      <c r="I50" s="61"/>
      <c r="J50" s="61"/>
      <c r="K50" s="61"/>
      <c r="L50" s="61"/>
      <c r="M50" s="61"/>
      <c r="N50" s="61"/>
      <c r="O50" s="61"/>
      <c r="P50" s="61"/>
      <c r="Q50" s="61"/>
      <c r="R50" s="61"/>
      <c r="S50" s="61" t="s">
        <v>173</v>
      </c>
      <c r="T50" s="51" t="s">
        <v>269</v>
      </c>
      <c r="U50" s="51" t="s">
        <v>1882</v>
      </c>
      <c r="V50" s="51" t="s">
        <v>2702</v>
      </c>
      <c r="W50" s="51" t="s">
        <v>2703</v>
      </c>
      <c r="X50" s="51" t="s">
        <v>1447</v>
      </c>
      <c r="Y50" s="51" t="s">
        <v>1447</v>
      </c>
      <c r="Z50" s="51" t="s">
        <v>1447</v>
      </c>
      <c r="AA50" s="51"/>
    </row>
    <row r="51" spans="2:27" s="4" customFormat="1" ht="63.75" customHeight="1" x14ac:dyDescent="0.15">
      <c r="B51" s="50" t="s">
        <v>1075</v>
      </c>
      <c r="C51" s="50" t="s">
        <v>1076</v>
      </c>
      <c r="D51" s="57" t="str">
        <f t="shared" si="0"/>
        <v>〇</v>
      </c>
      <c r="E51" s="61"/>
      <c r="F51" s="61"/>
      <c r="G51" s="61"/>
      <c r="H51" s="61"/>
      <c r="I51" s="61"/>
      <c r="J51" s="61"/>
      <c r="K51" s="61"/>
      <c r="L51" s="61"/>
      <c r="M51" s="61"/>
      <c r="N51" s="61"/>
      <c r="O51" s="61"/>
      <c r="P51" s="61"/>
      <c r="Q51" s="61"/>
      <c r="R51" s="61"/>
      <c r="S51" s="61" t="s">
        <v>173</v>
      </c>
      <c r="T51" s="51" t="s">
        <v>1077</v>
      </c>
      <c r="U51" s="51"/>
      <c r="V51" s="51" t="s">
        <v>2704</v>
      </c>
      <c r="W51" s="51" t="s">
        <v>2705</v>
      </c>
      <c r="X51" s="51" t="s">
        <v>2706</v>
      </c>
      <c r="Y51" s="51" t="s">
        <v>2707</v>
      </c>
      <c r="Z51" s="51" t="s">
        <v>2708</v>
      </c>
      <c r="AA51" s="51" t="s">
        <v>2709</v>
      </c>
    </row>
    <row r="52" spans="2:27" s="4" customFormat="1" ht="63.75" customHeight="1" x14ac:dyDescent="0.15">
      <c r="B52" s="50" t="s">
        <v>1089</v>
      </c>
      <c r="C52" s="50" t="s">
        <v>1090</v>
      </c>
      <c r="D52" s="57" t="str">
        <f t="shared" si="0"/>
        <v>〇</v>
      </c>
      <c r="E52" s="61"/>
      <c r="F52" s="61"/>
      <c r="G52" s="61" t="s">
        <v>173</v>
      </c>
      <c r="H52" s="61"/>
      <c r="I52" s="61"/>
      <c r="J52" s="61"/>
      <c r="K52" s="61"/>
      <c r="L52" s="61"/>
      <c r="M52" s="61"/>
      <c r="N52" s="61"/>
      <c r="O52" s="61"/>
      <c r="P52" s="61"/>
      <c r="Q52" s="61"/>
      <c r="R52" s="61"/>
      <c r="S52" s="61"/>
      <c r="T52" s="51" t="s">
        <v>215</v>
      </c>
      <c r="U52" s="51"/>
      <c r="V52" s="51" t="s">
        <v>2710</v>
      </c>
      <c r="W52" s="51" t="s">
        <v>2711</v>
      </c>
      <c r="X52" s="51" t="s">
        <v>2711</v>
      </c>
      <c r="Y52" s="51" t="s">
        <v>2712</v>
      </c>
      <c r="Z52" s="51" t="s">
        <v>2713</v>
      </c>
      <c r="AA52" s="51" t="s">
        <v>2714</v>
      </c>
    </row>
    <row r="53" spans="2:27" s="4" customFormat="1" ht="63.75" customHeight="1" x14ac:dyDescent="0.15">
      <c r="B53" s="50" t="s">
        <v>1095</v>
      </c>
      <c r="C53" s="50" t="s">
        <v>1096</v>
      </c>
      <c r="D53" s="57" t="str">
        <f t="shared" si="0"/>
        <v>〇</v>
      </c>
      <c r="E53" s="61"/>
      <c r="F53" s="61"/>
      <c r="G53" s="61" t="s">
        <v>173</v>
      </c>
      <c r="H53" s="61"/>
      <c r="I53" s="61"/>
      <c r="J53" s="61"/>
      <c r="K53" s="61"/>
      <c r="L53" s="61"/>
      <c r="M53" s="61"/>
      <c r="N53" s="61"/>
      <c r="O53" s="61"/>
      <c r="P53" s="61"/>
      <c r="Q53" s="61"/>
      <c r="R53" s="61"/>
      <c r="S53" s="61"/>
      <c r="T53" s="51" t="s">
        <v>356</v>
      </c>
      <c r="U53" s="51"/>
      <c r="V53" s="51" t="s">
        <v>2715</v>
      </c>
      <c r="W53" s="51" t="s">
        <v>1447</v>
      </c>
      <c r="X53" s="51" t="s">
        <v>1447</v>
      </c>
      <c r="Y53" s="51" t="s">
        <v>1447</v>
      </c>
      <c r="Z53" s="51" t="s">
        <v>1447</v>
      </c>
      <c r="AA53" s="51"/>
    </row>
    <row r="54" spans="2:27" s="4" customFormat="1" ht="63.75" customHeight="1" x14ac:dyDescent="0.15">
      <c r="B54" s="50" t="s">
        <v>1113</v>
      </c>
      <c r="C54" s="50" t="s">
        <v>1114</v>
      </c>
      <c r="D54" s="57" t="str">
        <f t="shared" si="0"/>
        <v>〇</v>
      </c>
      <c r="E54" s="61"/>
      <c r="F54" s="61"/>
      <c r="G54" s="61"/>
      <c r="H54" s="61"/>
      <c r="I54" s="61"/>
      <c r="J54" s="61"/>
      <c r="K54" s="61"/>
      <c r="L54" s="61" t="s">
        <v>173</v>
      </c>
      <c r="M54" s="61"/>
      <c r="N54" s="61"/>
      <c r="O54" s="61"/>
      <c r="P54" s="61"/>
      <c r="Q54" s="61"/>
      <c r="R54" s="61"/>
      <c r="S54" s="61"/>
      <c r="T54" s="51" t="s">
        <v>269</v>
      </c>
      <c r="U54" s="51"/>
      <c r="V54" s="51" t="s">
        <v>2716</v>
      </c>
      <c r="W54" s="51" t="s">
        <v>1484</v>
      </c>
      <c r="X54" s="51" t="s">
        <v>1484</v>
      </c>
      <c r="Y54" s="51" t="s">
        <v>1484</v>
      </c>
      <c r="Z54" s="51" t="s">
        <v>1484</v>
      </c>
      <c r="AA54" s="51"/>
    </row>
    <row r="55" spans="2:27" s="4" customFormat="1" ht="63.75" customHeight="1" x14ac:dyDescent="0.15">
      <c r="B55" s="50" t="s">
        <v>1125</v>
      </c>
      <c r="C55" s="50" t="s">
        <v>1120</v>
      </c>
      <c r="D55" s="57" t="str">
        <f t="shared" si="0"/>
        <v>〇</v>
      </c>
      <c r="E55" s="61"/>
      <c r="F55" s="61"/>
      <c r="G55" s="61" t="s">
        <v>173</v>
      </c>
      <c r="H55" s="61"/>
      <c r="I55" s="61"/>
      <c r="J55" s="61"/>
      <c r="K55" s="61"/>
      <c r="L55" s="61"/>
      <c r="M55" s="61"/>
      <c r="N55" s="61"/>
      <c r="O55" s="61" t="s">
        <v>173</v>
      </c>
      <c r="P55" s="61"/>
      <c r="Q55" s="61"/>
      <c r="R55" s="61"/>
      <c r="S55" s="61"/>
      <c r="T55" s="51" t="s">
        <v>286</v>
      </c>
      <c r="U55" s="51"/>
      <c r="V55" s="51" t="s">
        <v>2717</v>
      </c>
      <c r="W55" s="51" t="s">
        <v>2718</v>
      </c>
      <c r="X55" s="51" t="s">
        <v>2719</v>
      </c>
      <c r="Y55" s="51" t="s">
        <v>2720</v>
      </c>
      <c r="Z55" s="51" t="s">
        <v>2721</v>
      </c>
      <c r="AA55" s="51" t="s">
        <v>2722</v>
      </c>
    </row>
    <row r="56" spans="2:27" s="4" customFormat="1" ht="63.75" customHeight="1" x14ac:dyDescent="0.15">
      <c r="B56" s="50" t="s">
        <v>1130</v>
      </c>
      <c r="C56" s="50" t="s">
        <v>1131</v>
      </c>
      <c r="D56" s="57" t="str">
        <f t="shared" si="0"/>
        <v>〇</v>
      </c>
      <c r="E56" s="61"/>
      <c r="F56" s="61"/>
      <c r="G56" s="61"/>
      <c r="H56" s="61"/>
      <c r="I56" s="61"/>
      <c r="J56" s="61"/>
      <c r="K56" s="61"/>
      <c r="L56" s="61" t="s">
        <v>173</v>
      </c>
      <c r="M56" s="61"/>
      <c r="N56" s="61"/>
      <c r="O56" s="61"/>
      <c r="P56" s="61"/>
      <c r="Q56" s="61"/>
      <c r="R56" s="61"/>
      <c r="S56" s="61"/>
      <c r="T56" s="51" t="s">
        <v>286</v>
      </c>
      <c r="U56" s="51"/>
      <c r="V56" s="51" t="s">
        <v>2723</v>
      </c>
      <c r="W56" s="51" t="s">
        <v>2724</v>
      </c>
      <c r="X56" s="51" t="s">
        <v>2725</v>
      </c>
      <c r="Y56" s="51" t="s">
        <v>2726</v>
      </c>
      <c r="Z56" s="51" t="s">
        <v>2727</v>
      </c>
      <c r="AA56" s="51" t="s">
        <v>2728</v>
      </c>
    </row>
    <row r="57" spans="2:27" s="4" customFormat="1" ht="63.75" customHeight="1" x14ac:dyDescent="0.15">
      <c r="B57" s="50" t="s">
        <v>1142</v>
      </c>
      <c r="C57" s="50" t="s">
        <v>1143</v>
      </c>
      <c r="D57" s="57" t="str">
        <f t="shared" si="0"/>
        <v>〇</v>
      </c>
      <c r="E57" s="61"/>
      <c r="F57" s="61"/>
      <c r="G57" s="61"/>
      <c r="H57" s="61"/>
      <c r="I57" s="61"/>
      <c r="J57" s="61"/>
      <c r="K57" s="61"/>
      <c r="L57" s="61"/>
      <c r="M57" s="61"/>
      <c r="N57" s="61"/>
      <c r="O57" s="61"/>
      <c r="P57" s="61"/>
      <c r="Q57" s="61"/>
      <c r="R57" s="61"/>
      <c r="S57" s="61" t="s">
        <v>173</v>
      </c>
      <c r="T57" s="51" t="s">
        <v>587</v>
      </c>
      <c r="U57" s="51"/>
      <c r="V57" s="51" t="s">
        <v>2729</v>
      </c>
      <c r="W57" s="51" t="s">
        <v>1447</v>
      </c>
      <c r="X57" s="51" t="s">
        <v>1447</v>
      </c>
      <c r="Y57" s="51" t="s">
        <v>1447</v>
      </c>
      <c r="Z57" s="51" t="s">
        <v>1447</v>
      </c>
      <c r="AA57" s="51"/>
    </row>
    <row r="58" spans="2:27" s="4" customFormat="1" ht="63.75" customHeight="1" x14ac:dyDescent="0.15">
      <c r="B58" s="50" t="s">
        <v>3007</v>
      </c>
      <c r="C58" s="50" t="s">
        <v>1155</v>
      </c>
      <c r="D58" s="57" t="str">
        <f t="shared" si="0"/>
        <v>〇</v>
      </c>
      <c r="E58" s="61"/>
      <c r="F58" s="61"/>
      <c r="G58" s="61"/>
      <c r="H58" s="61"/>
      <c r="I58" s="61"/>
      <c r="J58" s="61"/>
      <c r="K58" s="61"/>
      <c r="L58" s="61" t="s">
        <v>173</v>
      </c>
      <c r="M58" s="61"/>
      <c r="N58" s="61"/>
      <c r="O58" s="61"/>
      <c r="P58" s="61"/>
      <c r="Q58" s="61"/>
      <c r="R58" s="61"/>
      <c r="S58" s="61"/>
      <c r="T58" s="51" t="s">
        <v>215</v>
      </c>
      <c r="U58" s="51"/>
      <c r="V58" s="51" t="s">
        <v>2730</v>
      </c>
      <c r="W58" s="51" t="s">
        <v>2731</v>
      </c>
      <c r="X58" s="51" t="s">
        <v>1447</v>
      </c>
      <c r="Y58" s="51" t="s">
        <v>2732</v>
      </c>
      <c r="Z58" s="51" t="s">
        <v>1447</v>
      </c>
      <c r="AA58" s="51" t="s">
        <v>2733</v>
      </c>
    </row>
    <row r="59" spans="2:27" s="4" customFormat="1" ht="63.75" customHeight="1" x14ac:dyDescent="0.15">
      <c r="B59" s="50" t="s">
        <v>1166</v>
      </c>
      <c r="C59" s="50" t="s">
        <v>1167</v>
      </c>
      <c r="D59" s="57" t="str">
        <f t="shared" si="0"/>
        <v>〇</v>
      </c>
      <c r="E59" s="61" t="s">
        <v>173</v>
      </c>
      <c r="F59" s="61"/>
      <c r="G59" s="61"/>
      <c r="H59" s="61"/>
      <c r="I59" s="61"/>
      <c r="J59" s="61"/>
      <c r="K59" s="61" t="s">
        <v>173</v>
      </c>
      <c r="L59" s="61"/>
      <c r="M59" s="61"/>
      <c r="N59" s="61"/>
      <c r="O59" s="61"/>
      <c r="P59" s="61"/>
      <c r="Q59" s="61" t="s">
        <v>173</v>
      </c>
      <c r="R59" s="61"/>
      <c r="S59" s="61"/>
      <c r="T59" s="51" t="s">
        <v>223</v>
      </c>
      <c r="U59" s="51"/>
      <c r="V59" s="51" t="s">
        <v>2734</v>
      </c>
      <c r="W59" s="51" t="s">
        <v>2735</v>
      </c>
      <c r="X59" s="51" t="s">
        <v>2736</v>
      </c>
      <c r="Y59" s="51" t="s">
        <v>2737</v>
      </c>
      <c r="Z59" s="51" t="s">
        <v>2738</v>
      </c>
      <c r="AA59" s="51" t="s">
        <v>2739</v>
      </c>
    </row>
    <row r="60" spans="2:27" s="4" customFormat="1" ht="63.75" customHeight="1" x14ac:dyDescent="0.15">
      <c r="B60" s="50" t="s">
        <v>1173</v>
      </c>
      <c r="C60" s="50" t="s">
        <v>1174</v>
      </c>
      <c r="D60" s="57" t="str">
        <f t="shared" si="0"/>
        <v>〇</v>
      </c>
      <c r="E60" s="61"/>
      <c r="F60" s="61"/>
      <c r="G60" s="61" t="s">
        <v>173</v>
      </c>
      <c r="H60" s="61"/>
      <c r="I60" s="61"/>
      <c r="J60" s="61"/>
      <c r="K60" s="61"/>
      <c r="L60" s="61"/>
      <c r="M60" s="61"/>
      <c r="N60" s="61"/>
      <c r="O60" s="61"/>
      <c r="P60" s="61"/>
      <c r="Q60" s="61"/>
      <c r="R60" s="61"/>
      <c r="S60" s="61"/>
      <c r="T60" s="51" t="s">
        <v>437</v>
      </c>
      <c r="U60" s="51"/>
      <c r="V60" s="51" t="s">
        <v>2740</v>
      </c>
      <c r="W60" s="51" t="s">
        <v>1447</v>
      </c>
      <c r="X60" s="51" t="s">
        <v>1447</v>
      </c>
      <c r="Y60" s="51" t="s">
        <v>1447</v>
      </c>
      <c r="Z60" s="51" t="s">
        <v>1447</v>
      </c>
      <c r="AA60" s="51"/>
    </row>
    <row r="61" spans="2:27" s="4" customFormat="1" ht="63.75" customHeight="1" x14ac:dyDescent="0.15">
      <c r="B61" s="50" t="s">
        <v>3011</v>
      </c>
      <c r="C61" s="50" t="s">
        <v>1180</v>
      </c>
      <c r="D61" s="57" t="str">
        <f t="shared" si="0"/>
        <v>〇</v>
      </c>
      <c r="E61" s="61"/>
      <c r="F61" s="61"/>
      <c r="G61" s="61"/>
      <c r="H61" s="61"/>
      <c r="I61" s="61"/>
      <c r="J61" s="61"/>
      <c r="K61" s="61"/>
      <c r="L61" s="61"/>
      <c r="M61" s="61"/>
      <c r="N61" s="61"/>
      <c r="O61" s="61"/>
      <c r="P61" s="61"/>
      <c r="Q61" s="61"/>
      <c r="R61" s="61"/>
      <c r="S61" s="61" t="s">
        <v>173</v>
      </c>
      <c r="T61" s="51" t="s">
        <v>269</v>
      </c>
      <c r="U61" s="51"/>
      <c r="V61" s="51" t="s">
        <v>2741</v>
      </c>
      <c r="W61" s="51" t="s">
        <v>2742</v>
      </c>
      <c r="X61" s="51" t="s">
        <v>2742</v>
      </c>
      <c r="Y61" s="51" t="s">
        <v>2742</v>
      </c>
      <c r="Z61" s="51" t="s">
        <v>2743</v>
      </c>
      <c r="AA61" s="51" t="s">
        <v>1588</v>
      </c>
    </row>
    <row r="62" spans="2:27" s="4" customFormat="1" ht="63.75" customHeight="1" x14ac:dyDescent="0.15">
      <c r="B62" s="50" t="s">
        <v>1185</v>
      </c>
      <c r="C62" s="50" t="s">
        <v>1186</v>
      </c>
      <c r="D62" s="57" t="str">
        <f t="shared" si="0"/>
        <v>〇</v>
      </c>
      <c r="E62" s="61"/>
      <c r="F62" s="61"/>
      <c r="G62" s="61"/>
      <c r="H62" s="61"/>
      <c r="I62" s="61"/>
      <c r="J62" s="61"/>
      <c r="K62" s="61"/>
      <c r="L62" s="61"/>
      <c r="M62" s="61"/>
      <c r="N62" s="61"/>
      <c r="O62" s="61"/>
      <c r="P62" s="61"/>
      <c r="Q62" s="61"/>
      <c r="R62" s="61"/>
      <c r="S62" s="61" t="s">
        <v>173</v>
      </c>
      <c r="T62" s="51" t="s">
        <v>215</v>
      </c>
      <c r="U62" s="51"/>
      <c r="V62" s="51" t="s">
        <v>2744</v>
      </c>
      <c r="W62" s="51" t="s">
        <v>1447</v>
      </c>
      <c r="X62" s="51" t="s">
        <v>1447</v>
      </c>
      <c r="Y62" s="51" t="s">
        <v>1447</v>
      </c>
      <c r="Z62" s="51" t="s">
        <v>1447</v>
      </c>
      <c r="AA62" s="51"/>
    </row>
    <row r="63" spans="2:27" s="4" customFormat="1" ht="63.75" customHeight="1" x14ac:dyDescent="0.15">
      <c r="B63" s="50" t="s">
        <v>1192</v>
      </c>
      <c r="C63" s="50" t="s">
        <v>1193</v>
      </c>
      <c r="D63" s="57" t="str">
        <f t="shared" si="0"/>
        <v>〇</v>
      </c>
      <c r="E63" s="61"/>
      <c r="F63" s="61"/>
      <c r="G63" s="61" t="s">
        <v>173</v>
      </c>
      <c r="H63" s="61"/>
      <c r="I63" s="61"/>
      <c r="J63" s="61"/>
      <c r="K63" s="61"/>
      <c r="L63" s="61"/>
      <c r="M63" s="61"/>
      <c r="N63" s="61"/>
      <c r="O63" s="61"/>
      <c r="P63" s="61"/>
      <c r="Q63" s="61"/>
      <c r="R63" s="61"/>
      <c r="S63" s="61"/>
      <c r="T63" s="51" t="s">
        <v>269</v>
      </c>
      <c r="U63" s="51"/>
      <c r="V63" s="51" t="s">
        <v>2745</v>
      </c>
      <c r="W63" s="51" t="s">
        <v>1484</v>
      </c>
      <c r="X63" s="51" t="s">
        <v>1484</v>
      </c>
      <c r="Y63" s="51" t="s">
        <v>1484</v>
      </c>
      <c r="Z63" s="51"/>
      <c r="AA63" s="51"/>
    </row>
    <row r="64" spans="2:27" s="4" customFormat="1" ht="63.75" customHeight="1" x14ac:dyDescent="0.15">
      <c r="B64" s="50" t="s">
        <v>1210</v>
      </c>
      <c r="C64" s="50" t="s">
        <v>1211</v>
      </c>
      <c r="D64" s="57" t="str">
        <f t="shared" si="0"/>
        <v>〇</v>
      </c>
      <c r="E64" s="61"/>
      <c r="F64" s="61"/>
      <c r="G64" s="61"/>
      <c r="H64" s="61"/>
      <c r="I64" s="61"/>
      <c r="J64" s="61"/>
      <c r="K64" s="61"/>
      <c r="L64" s="61"/>
      <c r="M64" s="61"/>
      <c r="N64" s="61"/>
      <c r="O64" s="61"/>
      <c r="P64" s="61"/>
      <c r="Q64" s="61"/>
      <c r="R64" s="61"/>
      <c r="S64" s="61" t="s">
        <v>173</v>
      </c>
      <c r="T64" s="51" t="s">
        <v>776</v>
      </c>
      <c r="U64" s="51"/>
      <c r="V64" s="51" t="s">
        <v>3123</v>
      </c>
      <c r="W64" s="51" t="s">
        <v>3124</v>
      </c>
      <c r="X64" s="51" t="s">
        <v>3124</v>
      </c>
      <c r="Y64" s="51" t="s">
        <v>3124</v>
      </c>
      <c r="Z64" s="51" t="s">
        <v>3124</v>
      </c>
      <c r="AA64" s="51" t="s">
        <v>3125</v>
      </c>
    </row>
    <row r="65" spans="2:27" s="4" customFormat="1" ht="63.75" customHeight="1" x14ac:dyDescent="0.15">
      <c r="B65" s="50" t="s">
        <v>3018</v>
      </c>
      <c r="C65" s="50" t="s">
        <v>1217</v>
      </c>
      <c r="D65" s="57" t="str">
        <f t="shared" si="0"/>
        <v>〇</v>
      </c>
      <c r="E65" s="61"/>
      <c r="F65" s="61"/>
      <c r="G65" s="61"/>
      <c r="H65" s="61"/>
      <c r="I65" s="61"/>
      <c r="J65" s="61"/>
      <c r="K65" s="61"/>
      <c r="L65" s="61"/>
      <c r="M65" s="61"/>
      <c r="N65" s="61"/>
      <c r="O65" s="61" t="s">
        <v>173</v>
      </c>
      <c r="P65" s="61" t="s">
        <v>173</v>
      </c>
      <c r="Q65" s="61"/>
      <c r="R65" s="61"/>
      <c r="S65" s="61"/>
      <c r="T65" s="51" t="s">
        <v>899</v>
      </c>
      <c r="U65" s="51"/>
      <c r="V65" s="51" t="s">
        <v>2746</v>
      </c>
      <c r="W65" s="51" t="s">
        <v>2747</v>
      </c>
      <c r="X65" s="51" t="s">
        <v>2747</v>
      </c>
      <c r="Y65" s="51" t="s">
        <v>2747</v>
      </c>
      <c r="Z65" s="51" t="s">
        <v>2747</v>
      </c>
      <c r="AA65" s="51" t="s">
        <v>1588</v>
      </c>
    </row>
    <row r="66" spans="2:27" s="4" customFormat="1" ht="63.75" customHeight="1" x14ac:dyDescent="0.15">
      <c r="B66" s="50" t="s">
        <v>1222</v>
      </c>
      <c r="C66" s="50" t="s">
        <v>1217</v>
      </c>
      <c r="D66" s="57" t="str">
        <f t="shared" si="0"/>
        <v>〇</v>
      </c>
      <c r="E66" s="61"/>
      <c r="F66" s="61"/>
      <c r="G66" s="61"/>
      <c r="H66" s="61"/>
      <c r="I66" s="61"/>
      <c r="J66" s="61"/>
      <c r="K66" s="61"/>
      <c r="L66" s="61"/>
      <c r="M66" s="61"/>
      <c r="N66" s="61"/>
      <c r="O66" s="61"/>
      <c r="P66" s="61"/>
      <c r="Q66" s="61"/>
      <c r="R66" s="61"/>
      <c r="S66" s="61" t="s">
        <v>173</v>
      </c>
      <c r="T66" s="51" t="s">
        <v>899</v>
      </c>
      <c r="U66" s="51"/>
      <c r="V66" s="51" t="s">
        <v>2748</v>
      </c>
      <c r="W66" s="51" t="s">
        <v>2749</v>
      </c>
      <c r="X66" s="51" t="s">
        <v>2750</v>
      </c>
      <c r="Y66" s="51" t="s">
        <v>2273</v>
      </c>
      <c r="Z66" s="51" t="s">
        <v>2751</v>
      </c>
      <c r="AA66" s="51" t="s">
        <v>2752</v>
      </c>
    </row>
    <row r="67" spans="2:27" s="4" customFormat="1" ht="63.75" customHeight="1" x14ac:dyDescent="0.15">
      <c r="B67" s="50" t="s">
        <v>1239</v>
      </c>
      <c r="C67" s="50" t="s">
        <v>1240</v>
      </c>
      <c r="D67" s="57" t="str">
        <f t="shared" ref="D67:D80" si="1">IFERROR(HYPERLINK("#事業所一覧!" &amp; ADDRESS(MATCH($B67,T_事業所一覧,0),2,1),"〇"),"")</f>
        <v>〇</v>
      </c>
      <c r="E67" s="61"/>
      <c r="F67" s="61"/>
      <c r="G67" s="61" t="s">
        <v>173</v>
      </c>
      <c r="H67" s="61"/>
      <c r="I67" s="61"/>
      <c r="J67" s="61"/>
      <c r="K67" s="61"/>
      <c r="L67" s="61"/>
      <c r="M67" s="61"/>
      <c r="N67" s="61"/>
      <c r="O67" s="61" t="s">
        <v>173</v>
      </c>
      <c r="P67" s="61"/>
      <c r="Q67" s="61"/>
      <c r="R67" s="61"/>
      <c r="S67" s="61" t="s">
        <v>173</v>
      </c>
      <c r="T67" s="51" t="s">
        <v>188</v>
      </c>
      <c r="U67" s="51"/>
      <c r="V67" s="51" t="s">
        <v>2753</v>
      </c>
      <c r="W67" s="51" t="s">
        <v>2754</v>
      </c>
      <c r="X67" s="51" t="s">
        <v>2754</v>
      </c>
      <c r="Y67" s="51" t="s">
        <v>2754</v>
      </c>
      <c r="Z67" s="51" t="s">
        <v>2754</v>
      </c>
      <c r="AA67" s="51" t="s">
        <v>2755</v>
      </c>
    </row>
    <row r="68" spans="2:27" s="4" customFormat="1" ht="63.75" customHeight="1" x14ac:dyDescent="0.15">
      <c r="B68" s="50" t="s">
        <v>1246</v>
      </c>
      <c r="C68" s="50" t="s">
        <v>1240</v>
      </c>
      <c r="D68" s="57" t="str">
        <f t="shared" si="1"/>
        <v>〇</v>
      </c>
      <c r="E68" s="61"/>
      <c r="F68" s="61"/>
      <c r="G68" s="61" t="s">
        <v>173</v>
      </c>
      <c r="H68" s="61"/>
      <c r="I68" s="61"/>
      <c r="J68" s="61"/>
      <c r="K68" s="61"/>
      <c r="L68" s="61"/>
      <c r="M68" s="61"/>
      <c r="N68" s="61"/>
      <c r="O68" s="61" t="s">
        <v>173</v>
      </c>
      <c r="P68" s="61"/>
      <c r="Q68" s="61"/>
      <c r="R68" s="61"/>
      <c r="S68" s="61"/>
      <c r="T68" s="51" t="s">
        <v>188</v>
      </c>
      <c r="U68" s="51"/>
      <c r="V68" s="51" t="s">
        <v>2756</v>
      </c>
      <c r="W68" s="51" t="s">
        <v>1931</v>
      </c>
      <c r="X68" s="51" t="s">
        <v>1931</v>
      </c>
      <c r="Y68" s="51" t="s">
        <v>1931</v>
      </c>
      <c r="Z68" s="51" t="s">
        <v>1931</v>
      </c>
      <c r="AA68" s="51" t="s">
        <v>2757</v>
      </c>
    </row>
    <row r="69" spans="2:27" s="4" customFormat="1" ht="63.75" customHeight="1" x14ac:dyDescent="0.15">
      <c r="B69" s="50" t="s">
        <v>1258</v>
      </c>
      <c r="C69" s="50" t="s">
        <v>1259</v>
      </c>
      <c r="D69" s="57" t="str">
        <f t="shared" si="1"/>
        <v>〇</v>
      </c>
      <c r="E69" s="61"/>
      <c r="F69" s="61"/>
      <c r="G69" s="61" t="s">
        <v>173</v>
      </c>
      <c r="H69" s="61"/>
      <c r="I69" s="61"/>
      <c r="J69" s="61"/>
      <c r="K69" s="61"/>
      <c r="L69" s="61"/>
      <c r="M69" s="61"/>
      <c r="N69" s="61"/>
      <c r="O69" s="61"/>
      <c r="P69" s="61"/>
      <c r="Q69" s="61"/>
      <c r="R69" s="61"/>
      <c r="S69" s="61"/>
      <c r="T69" s="51" t="s">
        <v>188</v>
      </c>
      <c r="U69" s="51"/>
      <c r="V69" s="51" t="s">
        <v>2758</v>
      </c>
      <c r="W69" s="51" t="s">
        <v>1484</v>
      </c>
      <c r="X69" s="51" t="s">
        <v>1484</v>
      </c>
      <c r="Y69" s="51" t="s">
        <v>1484</v>
      </c>
      <c r="Z69" s="51" t="s">
        <v>1484</v>
      </c>
      <c r="AA69" s="51" t="s">
        <v>2759</v>
      </c>
    </row>
    <row r="70" spans="2:27" s="4" customFormat="1" ht="63.75" customHeight="1" x14ac:dyDescent="0.15">
      <c r="B70" s="50" t="s">
        <v>3037</v>
      </c>
      <c r="C70" s="50" t="s">
        <v>1289</v>
      </c>
      <c r="D70" s="57" t="str">
        <f t="shared" si="1"/>
        <v>〇</v>
      </c>
      <c r="E70" s="61"/>
      <c r="F70" s="61"/>
      <c r="G70" s="61" t="s">
        <v>173</v>
      </c>
      <c r="H70" s="61"/>
      <c r="I70" s="61"/>
      <c r="J70" s="61"/>
      <c r="K70" s="61"/>
      <c r="L70" s="61"/>
      <c r="M70" s="61"/>
      <c r="N70" s="61"/>
      <c r="O70" s="61"/>
      <c r="P70" s="61"/>
      <c r="Q70" s="61"/>
      <c r="R70" s="61"/>
      <c r="S70" s="61"/>
      <c r="T70" s="51" t="s">
        <v>188</v>
      </c>
      <c r="U70" s="51"/>
      <c r="V70" s="51" t="s">
        <v>2760</v>
      </c>
      <c r="W70" s="51" t="s">
        <v>1447</v>
      </c>
      <c r="X70" s="51" t="s">
        <v>1447</v>
      </c>
      <c r="Y70" s="51" t="s">
        <v>1447</v>
      </c>
      <c r="Z70" s="51" t="s">
        <v>1447</v>
      </c>
      <c r="AA70" s="51" t="s">
        <v>2761</v>
      </c>
    </row>
    <row r="71" spans="2:27" s="4" customFormat="1" ht="63.75" customHeight="1" x14ac:dyDescent="0.15">
      <c r="B71" s="50" t="s">
        <v>3038</v>
      </c>
      <c r="C71" s="50" t="s">
        <v>1295</v>
      </c>
      <c r="D71" s="57" t="str">
        <f t="shared" si="1"/>
        <v>〇</v>
      </c>
      <c r="E71" s="61"/>
      <c r="F71" s="61"/>
      <c r="G71" s="61" t="s">
        <v>173</v>
      </c>
      <c r="H71" s="61"/>
      <c r="I71" s="61"/>
      <c r="J71" s="61"/>
      <c r="K71" s="61" t="s">
        <v>173</v>
      </c>
      <c r="L71" s="61"/>
      <c r="M71" s="61"/>
      <c r="N71" s="61"/>
      <c r="O71" s="61" t="s">
        <v>173</v>
      </c>
      <c r="P71" s="61"/>
      <c r="Q71" s="61"/>
      <c r="R71" s="61"/>
      <c r="S71" s="61"/>
      <c r="T71" s="51" t="s">
        <v>215</v>
      </c>
      <c r="U71" s="51"/>
      <c r="V71" s="51" t="s">
        <v>2762</v>
      </c>
      <c r="W71" s="51" t="s">
        <v>2763</v>
      </c>
      <c r="X71" s="51" t="s">
        <v>2764</v>
      </c>
      <c r="Y71" s="51" t="s">
        <v>2765</v>
      </c>
      <c r="Z71" s="51" t="s">
        <v>2766</v>
      </c>
      <c r="AA71" s="51" t="s">
        <v>2767</v>
      </c>
    </row>
    <row r="72" spans="2:27" s="4" customFormat="1" ht="63.75" customHeight="1" x14ac:dyDescent="0.15">
      <c r="B72" s="50" t="s">
        <v>1319</v>
      </c>
      <c r="C72" s="50" t="s">
        <v>1320</v>
      </c>
      <c r="D72" s="57" t="str">
        <f t="shared" si="1"/>
        <v>〇</v>
      </c>
      <c r="E72" s="61"/>
      <c r="F72" s="61"/>
      <c r="G72" s="61" t="s">
        <v>173</v>
      </c>
      <c r="H72" s="61"/>
      <c r="I72" s="61"/>
      <c r="J72" s="61"/>
      <c r="K72" s="61"/>
      <c r="L72" s="61"/>
      <c r="M72" s="61"/>
      <c r="N72" s="61"/>
      <c r="O72" s="61"/>
      <c r="P72" s="61"/>
      <c r="Q72" s="61"/>
      <c r="R72" s="61"/>
      <c r="S72" s="61"/>
      <c r="T72" s="51" t="s">
        <v>188</v>
      </c>
      <c r="U72" s="51"/>
      <c r="V72" s="51" t="s">
        <v>3126</v>
      </c>
      <c r="W72" s="51" t="s">
        <v>3127</v>
      </c>
      <c r="X72" s="51" t="s">
        <v>1588</v>
      </c>
      <c r="Y72" s="51" t="s">
        <v>3127</v>
      </c>
      <c r="Z72" s="51" t="s">
        <v>3128</v>
      </c>
      <c r="AA72" s="51" t="s">
        <v>1588</v>
      </c>
    </row>
    <row r="73" spans="2:27" s="4" customFormat="1" ht="63.75" customHeight="1" x14ac:dyDescent="0.15">
      <c r="B73" s="50" t="s">
        <v>1331</v>
      </c>
      <c r="C73" s="50" t="s">
        <v>1332</v>
      </c>
      <c r="D73" s="57" t="str">
        <f t="shared" si="1"/>
        <v>〇</v>
      </c>
      <c r="E73" s="61" t="s">
        <v>173</v>
      </c>
      <c r="F73" s="61"/>
      <c r="G73" s="61"/>
      <c r="H73" s="61"/>
      <c r="I73" s="61"/>
      <c r="J73" s="61"/>
      <c r="K73" s="61"/>
      <c r="L73" s="61"/>
      <c r="M73" s="61"/>
      <c r="N73" s="61"/>
      <c r="O73" s="61"/>
      <c r="P73" s="61"/>
      <c r="Q73" s="61"/>
      <c r="R73" s="61"/>
      <c r="S73" s="61"/>
      <c r="T73" s="51" t="s">
        <v>437</v>
      </c>
      <c r="U73" s="51"/>
      <c r="V73" s="51" t="s">
        <v>2768</v>
      </c>
      <c r="W73" s="51" t="s">
        <v>1484</v>
      </c>
      <c r="X73" s="51" t="s">
        <v>1484</v>
      </c>
      <c r="Y73" s="51" t="s">
        <v>2769</v>
      </c>
      <c r="Z73" s="51" t="s">
        <v>1484</v>
      </c>
      <c r="AA73" s="51" t="s">
        <v>2770</v>
      </c>
    </row>
    <row r="74" spans="2:27" s="4" customFormat="1" ht="63.75" customHeight="1" x14ac:dyDescent="0.15">
      <c r="B74" s="50" t="s">
        <v>1337</v>
      </c>
      <c r="C74" s="50" t="s">
        <v>1338</v>
      </c>
      <c r="D74" s="57" t="str">
        <f t="shared" si="1"/>
        <v>〇</v>
      </c>
      <c r="E74" s="61" t="s">
        <v>173</v>
      </c>
      <c r="F74" s="61"/>
      <c r="G74" s="61"/>
      <c r="H74" s="61"/>
      <c r="I74" s="61"/>
      <c r="J74" s="61"/>
      <c r="K74" s="61"/>
      <c r="L74" s="61"/>
      <c r="M74" s="61"/>
      <c r="N74" s="61"/>
      <c r="O74" s="61"/>
      <c r="P74" s="61"/>
      <c r="Q74" s="61"/>
      <c r="R74" s="61"/>
      <c r="S74" s="61"/>
      <c r="T74" s="51" t="s">
        <v>188</v>
      </c>
      <c r="U74" s="51"/>
      <c r="V74" s="51" t="s">
        <v>2771</v>
      </c>
      <c r="W74" s="51" t="s">
        <v>2116</v>
      </c>
      <c r="X74" s="51" t="s">
        <v>2116</v>
      </c>
      <c r="Y74" s="51" t="s">
        <v>2116</v>
      </c>
      <c r="Z74" s="51" t="s">
        <v>2116</v>
      </c>
      <c r="AA74" s="51" t="s">
        <v>2772</v>
      </c>
    </row>
    <row r="75" spans="2:27" s="4" customFormat="1" ht="63.75" customHeight="1" x14ac:dyDescent="0.15">
      <c r="B75" s="50" t="s">
        <v>3054</v>
      </c>
      <c r="C75" s="50" t="s">
        <v>1354</v>
      </c>
      <c r="D75" s="57" t="str">
        <f t="shared" si="1"/>
        <v>〇</v>
      </c>
      <c r="E75" s="61"/>
      <c r="F75" s="61"/>
      <c r="G75" s="61"/>
      <c r="H75" s="61"/>
      <c r="I75" s="61"/>
      <c r="J75" s="61"/>
      <c r="K75" s="61"/>
      <c r="L75" s="61"/>
      <c r="M75" s="61"/>
      <c r="N75" s="61"/>
      <c r="O75" s="61" t="s">
        <v>173</v>
      </c>
      <c r="P75" s="61"/>
      <c r="Q75" s="61"/>
      <c r="R75" s="61"/>
      <c r="S75" s="61"/>
      <c r="T75" s="51" t="s">
        <v>437</v>
      </c>
      <c r="U75" s="51"/>
      <c r="V75" s="51" t="s">
        <v>2773</v>
      </c>
      <c r="W75" s="51" t="s">
        <v>2774</v>
      </c>
      <c r="X75" s="51"/>
      <c r="Y75" s="51" t="s">
        <v>2774</v>
      </c>
      <c r="Z75" s="51" t="s">
        <v>2775</v>
      </c>
      <c r="AA75" s="51" t="s">
        <v>2776</v>
      </c>
    </row>
    <row r="76" spans="2:27" s="4" customFormat="1" ht="63.75" customHeight="1" x14ac:dyDescent="0.15">
      <c r="B76" s="50" t="s">
        <v>1359</v>
      </c>
      <c r="C76" s="50" t="s">
        <v>1360</v>
      </c>
      <c r="D76" s="57" t="str">
        <f t="shared" si="1"/>
        <v>〇</v>
      </c>
      <c r="E76" s="61" t="s">
        <v>173</v>
      </c>
      <c r="F76" s="61"/>
      <c r="G76" s="61"/>
      <c r="H76" s="61"/>
      <c r="I76" s="61"/>
      <c r="J76" s="61"/>
      <c r="K76" s="61"/>
      <c r="L76" s="61"/>
      <c r="M76" s="61"/>
      <c r="N76" s="61"/>
      <c r="O76" s="61"/>
      <c r="P76" s="61"/>
      <c r="Q76" s="61"/>
      <c r="R76" s="61"/>
      <c r="S76" s="61"/>
      <c r="T76" s="51" t="s">
        <v>445</v>
      </c>
      <c r="U76" s="51"/>
      <c r="V76" s="51" t="s">
        <v>2777</v>
      </c>
      <c r="W76" s="51" t="s">
        <v>1447</v>
      </c>
      <c r="X76" s="51" t="s">
        <v>1447</v>
      </c>
      <c r="Y76" s="51" t="s">
        <v>1447</v>
      </c>
      <c r="Z76" s="51" t="s">
        <v>1447</v>
      </c>
      <c r="AA76" s="51" t="s">
        <v>2778</v>
      </c>
    </row>
    <row r="77" spans="2:27" s="4" customFormat="1" ht="63.75" customHeight="1" x14ac:dyDescent="0.15">
      <c r="B77" s="50" t="s">
        <v>1365</v>
      </c>
      <c r="C77" s="50" t="s">
        <v>1366</v>
      </c>
      <c r="D77" s="57" t="str">
        <f t="shared" si="1"/>
        <v>〇</v>
      </c>
      <c r="E77" s="61"/>
      <c r="F77" s="61"/>
      <c r="G77" s="61"/>
      <c r="H77" s="61"/>
      <c r="I77" s="61"/>
      <c r="J77" s="61"/>
      <c r="K77" s="61"/>
      <c r="L77" s="61"/>
      <c r="M77" s="61"/>
      <c r="N77" s="61"/>
      <c r="O77" s="61" t="s">
        <v>173</v>
      </c>
      <c r="P77" s="61"/>
      <c r="Q77" s="61"/>
      <c r="R77" s="61"/>
      <c r="S77" s="61"/>
      <c r="T77" s="51" t="s">
        <v>587</v>
      </c>
      <c r="U77" s="51"/>
      <c r="V77" s="51" t="s">
        <v>2779</v>
      </c>
      <c r="W77" s="51" t="s">
        <v>2780</v>
      </c>
      <c r="X77" s="51" t="s">
        <v>1940</v>
      </c>
      <c r="Y77" s="51" t="s">
        <v>2781</v>
      </c>
      <c r="Z77" s="51" t="s">
        <v>2780</v>
      </c>
      <c r="AA77" s="51" t="s">
        <v>2782</v>
      </c>
    </row>
    <row r="78" spans="2:27" s="4" customFormat="1" ht="63.75" customHeight="1" x14ac:dyDescent="0.15">
      <c r="B78" s="50" t="s">
        <v>1372</v>
      </c>
      <c r="C78" s="50" t="s">
        <v>1373</v>
      </c>
      <c r="D78" s="57" t="str">
        <f t="shared" si="1"/>
        <v>〇</v>
      </c>
      <c r="E78" s="61" t="s">
        <v>173</v>
      </c>
      <c r="F78" s="61"/>
      <c r="G78" s="61" t="s">
        <v>173</v>
      </c>
      <c r="H78" s="61"/>
      <c r="I78" s="61"/>
      <c r="J78" s="61"/>
      <c r="K78" s="61"/>
      <c r="L78" s="61"/>
      <c r="M78" s="61"/>
      <c r="N78" s="61"/>
      <c r="O78" s="61"/>
      <c r="P78" s="61"/>
      <c r="Q78" s="61"/>
      <c r="R78" s="61"/>
      <c r="S78" s="61" t="s">
        <v>173</v>
      </c>
      <c r="T78" s="51" t="s">
        <v>286</v>
      </c>
      <c r="U78" s="51"/>
      <c r="V78" s="51" t="s">
        <v>2783</v>
      </c>
      <c r="W78" s="51" t="s">
        <v>2784</v>
      </c>
      <c r="X78" s="51" t="s">
        <v>2785</v>
      </c>
      <c r="Y78" s="51" t="s">
        <v>2786</v>
      </c>
      <c r="Z78" s="51" t="s">
        <v>2787</v>
      </c>
      <c r="AA78" s="51" t="s">
        <v>2788</v>
      </c>
    </row>
    <row r="79" spans="2:27" s="4" customFormat="1" ht="63.75" customHeight="1" x14ac:dyDescent="0.15">
      <c r="B79" s="50" t="s">
        <v>1377</v>
      </c>
      <c r="C79" s="50" t="s">
        <v>1378</v>
      </c>
      <c r="D79" s="57" t="str">
        <f t="shared" si="1"/>
        <v>〇</v>
      </c>
      <c r="E79" s="61"/>
      <c r="F79" s="61"/>
      <c r="G79" s="61"/>
      <c r="H79" s="61"/>
      <c r="I79" s="61"/>
      <c r="J79" s="61"/>
      <c r="K79" s="61"/>
      <c r="L79" s="61"/>
      <c r="M79" s="61"/>
      <c r="N79" s="61"/>
      <c r="O79" s="61" t="s">
        <v>173</v>
      </c>
      <c r="P79" s="61"/>
      <c r="Q79" s="61"/>
      <c r="R79" s="61"/>
      <c r="S79" s="61"/>
      <c r="T79" s="51" t="s">
        <v>356</v>
      </c>
      <c r="U79" s="51"/>
      <c r="V79" s="51" t="s">
        <v>2789</v>
      </c>
      <c r="W79" s="51" t="s">
        <v>1501</v>
      </c>
      <c r="X79" s="51" t="s">
        <v>1501</v>
      </c>
      <c r="Y79" s="51" t="s">
        <v>1501</v>
      </c>
      <c r="Z79" s="51" t="s">
        <v>1501</v>
      </c>
      <c r="AA79" s="51"/>
    </row>
    <row r="80" spans="2:27" s="4" customFormat="1" ht="63.75" customHeight="1" x14ac:dyDescent="0.15">
      <c r="B80" s="50" t="s">
        <v>1391</v>
      </c>
      <c r="C80" s="50" t="s">
        <v>1392</v>
      </c>
      <c r="D80" s="57" t="str">
        <f t="shared" si="1"/>
        <v>〇</v>
      </c>
      <c r="E80" s="61"/>
      <c r="F80" s="61"/>
      <c r="G80" s="61"/>
      <c r="H80" s="61"/>
      <c r="I80" s="61"/>
      <c r="J80" s="61"/>
      <c r="K80" s="61"/>
      <c r="L80" s="61" t="s">
        <v>173</v>
      </c>
      <c r="M80" s="61"/>
      <c r="N80" s="61"/>
      <c r="O80" s="61"/>
      <c r="P80" s="61"/>
      <c r="Q80" s="61"/>
      <c r="R80" s="61"/>
      <c r="S80" s="61"/>
      <c r="T80" s="51" t="s">
        <v>248</v>
      </c>
      <c r="U80" s="51"/>
      <c r="V80" s="51" t="s">
        <v>2790</v>
      </c>
      <c r="W80" s="51" t="s">
        <v>2791</v>
      </c>
      <c r="X80" s="51" t="s">
        <v>2606</v>
      </c>
      <c r="Y80" s="51" t="s">
        <v>1620</v>
      </c>
      <c r="Z80" s="51" t="s">
        <v>1501</v>
      </c>
      <c r="AA80" s="51" t="s">
        <v>2792</v>
      </c>
    </row>
  </sheetData>
  <autoFilter ref="B3:AA80"/>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D219"/>
  <sheetViews>
    <sheetView showGridLines="0" tabSelected="1" zoomScaleNormal="100" workbookViewId="0">
      <pane xSplit="3" ySplit="3" topLeftCell="F22" activePane="bottomRight" state="frozen"/>
      <selection pane="topRight" activeCell="D1" sqref="D1"/>
      <selection pane="bottomLeft" activeCell="A4" sqref="A4"/>
      <selection pane="bottomRight" activeCell="G216" sqref="G216"/>
    </sheetView>
  </sheetViews>
  <sheetFormatPr defaultRowHeight="13.5" x14ac:dyDescent="0.15"/>
  <cols>
    <col min="1" max="1" width="3.625" customWidth="1"/>
    <col min="2" max="3" width="23.625" customWidth="1"/>
    <col min="4" max="23" width="4.625" customWidth="1"/>
    <col min="24" max="24" width="6.75" customWidth="1"/>
    <col min="26" max="26" width="23.625" customWidth="1"/>
    <col min="27" max="28" width="10.625" customWidth="1"/>
    <col min="29" max="30" width="25.25" bestFit="1" customWidth="1"/>
  </cols>
  <sheetData>
    <row r="1" spans="2:30" ht="36" customHeight="1" x14ac:dyDescent="0.15">
      <c r="B1" s="8" t="s">
        <v>21</v>
      </c>
    </row>
    <row r="2" spans="2:30" ht="21" customHeight="1" x14ac:dyDescent="0.15">
      <c r="B2" s="79" t="s">
        <v>0</v>
      </c>
      <c r="C2" s="80" t="s">
        <v>1</v>
      </c>
      <c r="D2" s="82" t="s">
        <v>61</v>
      </c>
      <c r="E2" s="83"/>
      <c r="F2" s="83"/>
      <c r="G2" s="83"/>
      <c r="H2" s="83"/>
      <c r="I2" s="83"/>
      <c r="J2" s="83"/>
      <c r="K2" s="83"/>
      <c r="L2" s="84"/>
      <c r="M2" s="87" t="s">
        <v>49</v>
      </c>
      <c r="N2" s="85" t="s">
        <v>62</v>
      </c>
      <c r="O2" s="85"/>
      <c r="P2" s="85"/>
      <c r="Q2" s="85"/>
      <c r="R2" s="85"/>
      <c r="S2" s="85"/>
      <c r="T2" s="85"/>
      <c r="U2" s="85"/>
      <c r="V2" s="85"/>
      <c r="W2" s="86"/>
      <c r="X2" s="81" t="s">
        <v>3</v>
      </c>
      <c r="Y2" s="80" t="s">
        <v>4</v>
      </c>
      <c r="Z2" s="80" t="s">
        <v>5</v>
      </c>
      <c r="AA2" s="80" t="s">
        <v>6</v>
      </c>
      <c r="AB2" s="80" t="s">
        <v>7</v>
      </c>
      <c r="AC2" s="80" t="s">
        <v>8</v>
      </c>
      <c r="AD2" s="80" t="s">
        <v>47</v>
      </c>
    </row>
    <row r="3" spans="2:30" s="1" customFormat="1" ht="104.25" customHeight="1" x14ac:dyDescent="0.15">
      <c r="B3" s="79"/>
      <c r="C3" s="80"/>
      <c r="D3" s="36" t="s">
        <v>9</v>
      </c>
      <c r="E3" s="36" t="s">
        <v>10</v>
      </c>
      <c r="F3" s="36" t="s">
        <v>11</v>
      </c>
      <c r="G3" s="36" t="s">
        <v>12</v>
      </c>
      <c r="H3" s="36" t="s">
        <v>46</v>
      </c>
      <c r="I3" s="36" t="s">
        <v>45</v>
      </c>
      <c r="J3" s="36" t="s">
        <v>13</v>
      </c>
      <c r="K3" s="36" t="s">
        <v>55</v>
      </c>
      <c r="L3" s="40" t="s">
        <v>2</v>
      </c>
      <c r="M3" s="88"/>
      <c r="N3" s="44" t="s">
        <v>56</v>
      </c>
      <c r="O3" s="45" t="s">
        <v>57</v>
      </c>
      <c r="P3" s="45" t="s">
        <v>58</v>
      </c>
      <c r="Q3" s="45" t="s">
        <v>68</v>
      </c>
      <c r="R3" s="45" t="s">
        <v>59</v>
      </c>
      <c r="S3" s="45" t="s">
        <v>30</v>
      </c>
      <c r="T3" s="45" t="s">
        <v>60</v>
      </c>
      <c r="U3" s="45" t="s">
        <v>32</v>
      </c>
      <c r="V3" s="45" t="s">
        <v>69</v>
      </c>
      <c r="W3" s="46" t="s">
        <v>70</v>
      </c>
      <c r="X3" s="81"/>
      <c r="Y3" s="80"/>
      <c r="Z3" s="80"/>
      <c r="AA3" s="80"/>
      <c r="AB3" s="80"/>
      <c r="AC3" s="80"/>
      <c r="AD3" s="80"/>
    </row>
    <row r="4" spans="2:30" ht="60" customHeight="1" x14ac:dyDescent="0.15">
      <c r="B4" s="12" t="s">
        <v>171</v>
      </c>
      <c r="C4" s="9" t="s">
        <v>172</v>
      </c>
      <c r="D4" s="10"/>
      <c r="E4" s="10"/>
      <c r="F4" s="10" t="s">
        <v>173</v>
      </c>
      <c r="G4" s="10" t="s">
        <v>173</v>
      </c>
      <c r="H4" s="10"/>
      <c r="I4" s="10"/>
      <c r="J4" s="10"/>
      <c r="K4" s="10"/>
      <c r="L4" s="41"/>
      <c r="M4" s="43"/>
      <c r="N4" s="64" t="str">
        <f t="shared" ref="N4:N64" si="0">IFERROR(HYPERLINK("#事務用品・書籍!"&amp;ADDRESS(MATCH($B4,T_事務用品・書籍,0),2,1),"〇 "),"")</f>
        <v/>
      </c>
      <c r="O4" s="65" t="str">
        <f t="shared" ref="O4:O64" si="1">IFERROR(HYPERLINK("#食料品・飲料!"&amp;ADDRESS(MATCH($B4,T_食料品・飲料,0),2,1),"〇 "),"")</f>
        <v/>
      </c>
      <c r="P4" s="66" t="str">
        <f t="shared" ref="P4:P64" si="2">IFERROR(HYPERLINK("#小物雑貨!"&amp;ADDRESS(MATCH($B4,T_小物雑貨,0),2,1),"〇 "),"")</f>
        <v/>
      </c>
      <c r="Q4" s="66" t="str">
        <f t="shared" ref="Q4:Q64" si="3">IFERROR(HYPERLINK("#その他の物品!"&amp;ADDRESS(MATCH($B4,T_その他の物品,0),2,1),"〇 "),"")</f>
        <v/>
      </c>
      <c r="R4" s="66" t="str">
        <f t="shared" ref="R4:R64" si="4">IFERROR(HYPERLINK("#印刷!"&amp;ADDRESS(MATCH($B4,T_印刷,0),2,1),"〇 "),"")</f>
        <v/>
      </c>
      <c r="S4" s="66" t="str">
        <f t="shared" ref="S4:S64" si="5">IFERROR(HYPERLINK("#クリーニング!"&amp;ADDRESS(MATCH($B4,T_クリーニング,0),2,1),"〇 "),"")</f>
        <v/>
      </c>
      <c r="T4" s="66" t="str">
        <f t="shared" ref="T4:T64" si="6">IFERROR(HYPERLINK("#清掃・施設管理!"&amp;ADDRESS(MATCH($B4,T_清掃・施設管理,0),2,1),"〇 "),"")</f>
        <v/>
      </c>
      <c r="U4" s="66" t="str">
        <f t="shared" ref="U4:U64" si="7">IFERROR(HYPERLINK("#情報処理・テープ起こし!"&amp;ADDRESS(MATCH($B4,T_情報処理・テープ起こし,0),2,1),"〇 "),"")</f>
        <v/>
      </c>
      <c r="V4" s="66" t="str">
        <f t="shared" ref="V4:V64" si="8">IFERROR(HYPERLINK("#飲食店等の運営!"&amp;ADDRESS(MATCH($B4,T_飲食店等の運営,0),2,1),"〇 "),"")</f>
        <v/>
      </c>
      <c r="W4" s="67" t="str">
        <f t="shared" ref="W4:W64" si="9">IFERROR(HYPERLINK("#その他の役務サービス!"&amp;ADDRESS(MATCH($B4,T_その他の役務サービス,0),2,1),"〇 "),"")</f>
        <v xml:space="preserve">〇 </v>
      </c>
      <c r="X4" s="42" t="s">
        <v>2793</v>
      </c>
      <c r="Y4" s="11" t="s">
        <v>174</v>
      </c>
      <c r="Z4" s="11" t="s">
        <v>175</v>
      </c>
      <c r="AA4" s="10" t="s">
        <v>176</v>
      </c>
      <c r="AB4" s="10" t="s">
        <v>177</v>
      </c>
      <c r="AC4" s="24"/>
      <c r="AD4" s="24" t="s">
        <v>178</v>
      </c>
    </row>
    <row r="5" spans="2:30" ht="60" customHeight="1" x14ac:dyDescent="0.15">
      <c r="B5" s="12" t="s">
        <v>179</v>
      </c>
      <c r="C5" s="9" t="s">
        <v>180</v>
      </c>
      <c r="D5" s="10"/>
      <c r="E5" s="10"/>
      <c r="F5" s="10" t="s">
        <v>173</v>
      </c>
      <c r="G5" s="10"/>
      <c r="H5" s="10"/>
      <c r="I5" s="10"/>
      <c r="J5" s="10"/>
      <c r="K5" s="10"/>
      <c r="L5" s="41"/>
      <c r="M5" s="43"/>
      <c r="N5" s="64" t="str">
        <f t="shared" si="0"/>
        <v/>
      </c>
      <c r="O5" s="65" t="str">
        <f t="shared" si="1"/>
        <v xml:space="preserve">〇 </v>
      </c>
      <c r="P5" s="66" t="str">
        <f t="shared" si="2"/>
        <v/>
      </c>
      <c r="Q5" s="66" t="str">
        <f t="shared" si="3"/>
        <v/>
      </c>
      <c r="R5" s="66" t="str">
        <f t="shared" si="4"/>
        <v/>
      </c>
      <c r="S5" s="66" t="str">
        <f t="shared" si="5"/>
        <v/>
      </c>
      <c r="T5" s="66" t="str">
        <f t="shared" si="6"/>
        <v/>
      </c>
      <c r="U5" s="66" t="str">
        <f t="shared" si="7"/>
        <v/>
      </c>
      <c r="V5" s="66" t="str">
        <f t="shared" si="8"/>
        <v/>
      </c>
      <c r="W5" s="67" t="str">
        <f t="shared" si="9"/>
        <v/>
      </c>
      <c r="X5" s="42" t="s">
        <v>2794</v>
      </c>
      <c r="Y5" s="11" t="s">
        <v>181</v>
      </c>
      <c r="Z5" s="11" t="s">
        <v>182</v>
      </c>
      <c r="AA5" s="10" t="s">
        <v>183</v>
      </c>
      <c r="AB5" s="10" t="s">
        <v>184</v>
      </c>
      <c r="AC5" s="24" t="s">
        <v>185</v>
      </c>
      <c r="AD5" s="24" t="s">
        <v>186</v>
      </c>
    </row>
    <row r="6" spans="2:30" ht="60" customHeight="1" x14ac:dyDescent="0.15">
      <c r="B6" s="12" t="s">
        <v>187</v>
      </c>
      <c r="C6" s="9" t="s">
        <v>180</v>
      </c>
      <c r="D6" s="10"/>
      <c r="E6" s="10"/>
      <c r="F6" s="10" t="s">
        <v>173</v>
      </c>
      <c r="G6" s="10"/>
      <c r="H6" s="10"/>
      <c r="I6" s="10"/>
      <c r="J6" s="10"/>
      <c r="K6" s="10"/>
      <c r="L6" s="41"/>
      <c r="M6" s="43"/>
      <c r="N6" s="64" t="str">
        <f t="shared" si="0"/>
        <v/>
      </c>
      <c r="O6" s="65" t="str">
        <f t="shared" si="1"/>
        <v/>
      </c>
      <c r="P6" s="66" t="str">
        <f t="shared" si="2"/>
        <v xml:space="preserve">〇 </v>
      </c>
      <c r="Q6" s="66" t="str">
        <f t="shared" si="3"/>
        <v/>
      </c>
      <c r="R6" s="66" t="str">
        <f t="shared" si="4"/>
        <v/>
      </c>
      <c r="S6" s="66" t="str">
        <f t="shared" si="5"/>
        <v/>
      </c>
      <c r="T6" s="66" t="str">
        <f t="shared" si="6"/>
        <v/>
      </c>
      <c r="U6" s="66" t="str">
        <f t="shared" si="7"/>
        <v/>
      </c>
      <c r="V6" s="66" t="str">
        <f t="shared" si="8"/>
        <v/>
      </c>
      <c r="W6" s="67" t="str">
        <f t="shared" si="9"/>
        <v xml:space="preserve">〇 </v>
      </c>
      <c r="X6" s="42" t="s">
        <v>2795</v>
      </c>
      <c r="Y6" s="11" t="s">
        <v>188</v>
      </c>
      <c r="Z6" s="11" t="s">
        <v>189</v>
      </c>
      <c r="AA6" s="10" t="s">
        <v>190</v>
      </c>
      <c r="AB6" s="10" t="s">
        <v>191</v>
      </c>
      <c r="AC6" s="24" t="s">
        <v>192</v>
      </c>
      <c r="AD6" s="24" t="s">
        <v>2796</v>
      </c>
    </row>
    <row r="7" spans="2:30" ht="60" customHeight="1" x14ac:dyDescent="0.15">
      <c r="B7" s="12" t="s">
        <v>193</v>
      </c>
      <c r="C7" s="9" t="s">
        <v>180</v>
      </c>
      <c r="D7" s="10"/>
      <c r="E7" s="10"/>
      <c r="F7" s="10"/>
      <c r="G7" s="10" t="s">
        <v>173</v>
      </c>
      <c r="H7" s="10"/>
      <c r="I7" s="10"/>
      <c r="J7" s="10"/>
      <c r="K7" s="10"/>
      <c r="L7" s="41"/>
      <c r="M7" s="43"/>
      <c r="N7" s="64" t="str">
        <f t="shared" si="0"/>
        <v/>
      </c>
      <c r="O7" s="65" t="str">
        <f t="shared" si="1"/>
        <v/>
      </c>
      <c r="P7" s="66" t="str">
        <f t="shared" si="2"/>
        <v xml:space="preserve">〇 </v>
      </c>
      <c r="Q7" s="66" t="str">
        <f t="shared" si="3"/>
        <v/>
      </c>
      <c r="R7" s="66" t="str">
        <f t="shared" si="4"/>
        <v/>
      </c>
      <c r="S7" s="66" t="str">
        <f t="shared" si="5"/>
        <v/>
      </c>
      <c r="T7" s="66" t="str">
        <f t="shared" si="6"/>
        <v/>
      </c>
      <c r="U7" s="66" t="str">
        <f t="shared" si="7"/>
        <v/>
      </c>
      <c r="V7" s="66" t="str">
        <f t="shared" si="8"/>
        <v/>
      </c>
      <c r="W7" s="67" t="str">
        <f t="shared" si="9"/>
        <v/>
      </c>
      <c r="X7" s="42" t="s">
        <v>2797</v>
      </c>
      <c r="Y7" s="11" t="s">
        <v>181</v>
      </c>
      <c r="Z7" s="11" t="s">
        <v>194</v>
      </c>
      <c r="AA7" s="10" t="s">
        <v>195</v>
      </c>
      <c r="AB7" s="10" t="s">
        <v>196</v>
      </c>
      <c r="AC7" s="24" t="s">
        <v>185</v>
      </c>
      <c r="AD7" s="24" t="s">
        <v>2798</v>
      </c>
    </row>
    <row r="8" spans="2:30" ht="60" customHeight="1" x14ac:dyDescent="0.15">
      <c r="B8" s="12" t="s">
        <v>197</v>
      </c>
      <c r="C8" s="9" t="s">
        <v>180</v>
      </c>
      <c r="D8" s="10"/>
      <c r="E8" s="10"/>
      <c r="F8" s="10"/>
      <c r="G8" s="10" t="s">
        <v>173</v>
      </c>
      <c r="H8" s="10"/>
      <c r="I8" s="10"/>
      <c r="J8" s="10"/>
      <c r="K8" s="10"/>
      <c r="L8" s="41"/>
      <c r="M8" s="43" t="s">
        <v>173</v>
      </c>
      <c r="N8" s="64" t="str">
        <f t="shared" si="0"/>
        <v/>
      </c>
      <c r="O8" s="65" t="str">
        <f t="shared" si="1"/>
        <v xml:space="preserve">〇 </v>
      </c>
      <c r="P8" s="66" t="str">
        <f t="shared" si="2"/>
        <v/>
      </c>
      <c r="Q8" s="66" t="str">
        <f t="shared" si="3"/>
        <v/>
      </c>
      <c r="R8" s="66" t="str">
        <f t="shared" si="4"/>
        <v/>
      </c>
      <c r="S8" s="66" t="str">
        <f t="shared" si="5"/>
        <v/>
      </c>
      <c r="T8" s="66" t="str">
        <f t="shared" si="6"/>
        <v/>
      </c>
      <c r="U8" s="66" t="str">
        <f t="shared" si="7"/>
        <v/>
      </c>
      <c r="V8" s="66" t="str">
        <f t="shared" si="8"/>
        <v/>
      </c>
      <c r="W8" s="67" t="str">
        <f t="shared" si="9"/>
        <v/>
      </c>
      <c r="X8" s="42" t="s">
        <v>2799</v>
      </c>
      <c r="Y8" s="11" t="s">
        <v>198</v>
      </c>
      <c r="Z8" s="11" t="s">
        <v>199</v>
      </c>
      <c r="AA8" s="10" t="s">
        <v>200</v>
      </c>
      <c r="AB8" s="10" t="s">
        <v>201</v>
      </c>
      <c r="AC8" s="24" t="s">
        <v>192</v>
      </c>
      <c r="AD8" s="24" t="s">
        <v>202</v>
      </c>
    </row>
    <row r="9" spans="2:30" ht="60" customHeight="1" x14ac:dyDescent="0.15">
      <c r="B9" s="12" t="s">
        <v>203</v>
      </c>
      <c r="C9" s="9" t="s">
        <v>180</v>
      </c>
      <c r="D9" s="10"/>
      <c r="E9" s="10"/>
      <c r="F9" s="10" t="s">
        <v>173</v>
      </c>
      <c r="G9" s="10"/>
      <c r="H9" s="10"/>
      <c r="I9" s="10"/>
      <c r="J9" s="10"/>
      <c r="K9" s="10"/>
      <c r="L9" s="41"/>
      <c r="M9" s="43"/>
      <c r="N9" s="64" t="str">
        <f t="shared" si="0"/>
        <v/>
      </c>
      <c r="O9" s="65" t="str">
        <f t="shared" si="1"/>
        <v xml:space="preserve">〇 </v>
      </c>
      <c r="P9" s="66" t="str">
        <f t="shared" si="2"/>
        <v/>
      </c>
      <c r="Q9" s="66" t="str">
        <f t="shared" si="3"/>
        <v/>
      </c>
      <c r="R9" s="66" t="str">
        <f t="shared" si="4"/>
        <v/>
      </c>
      <c r="S9" s="66" t="str">
        <f t="shared" si="5"/>
        <v/>
      </c>
      <c r="T9" s="66" t="str">
        <f t="shared" si="6"/>
        <v/>
      </c>
      <c r="U9" s="66" t="str">
        <f t="shared" si="7"/>
        <v/>
      </c>
      <c r="V9" s="66" t="str">
        <f t="shared" si="8"/>
        <v/>
      </c>
      <c r="W9" s="67" t="str">
        <f t="shared" si="9"/>
        <v/>
      </c>
      <c r="X9" s="42" t="s">
        <v>2794</v>
      </c>
      <c r="Y9" s="11" t="s">
        <v>181</v>
      </c>
      <c r="Z9" s="11" t="s">
        <v>204</v>
      </c>
      <c r="AA9" s="10" t="s">
        <v>205</v>
      </c>
      <c r="AB9" s="10" t="s">
        <v>206</v>
      </c>
      <c r="AC9" s="24" t="s">
        <v>185</v>
      </c>
      <c r="AD9" s="24" t="s">
        <v>207</v>
      </c>
    </row>
    <row r="10" spans="2:30" ht="60" customHeight="1" x14ac:dyDescent="0.15">
      <c r="B10" s="12" t="s">
        <v>208</v>
      </c>
      <c r="C10" s="9" t="s">
        <v>180</v>
      </c>
      <c r="D10" s="10"/>
      <c r="E10" s="10"/>
      <c r="F10" s="10" t="s">
        <v>173</v>
      </c>
      <c r="G10" s="10"/>
      <c r="H10" s="10"/>
      <c r="I10" s="10"/>
      <c r="J10" s="10"/>
      <c r="K10" s="10"/>
      <c r="L10" s="41"/>
      <c r="M10" s="43"/>
      <c r="N10" s="64" t="str">
        <f t="shared" si="0"/>
        <v/>
      </c>
      <c r="O10" s="65" t="str">
        <f t="shared" si="1"/>
        <v/>
      </c>
      <c r="P10" s="66" t="str">
        <f t="shared" si="2"/>
        <v/>
      </c>
      <c r="Q10" s="66" t="str">
        <f t="shared" si="3"/>
        <v/>
      </c>
      <c r="R10" s="66" t="str">
        <f t="shared" si="4"/>
        <v/>
      </c>
      <c r="S10" s="66" t="str">
        <f t="shared" si="5"/>
        <v/>
      </c>
      <c r="T10" s="66" t="str">
        <f t="shared" si="6"/>
        <v/>
      </c>
      <c r="U10" s="66" t="str">
        <f t="shared" si="7"/>
        <v/>
      </c>
      <c r="V10" s="66" t="str">
        <f t="shared" si="8"/>
        <v/>
      </c>
      <c r="W10" s="67" t="str">
        <f t="shared" si="9"/>
        <v xml:space="preserve">〇 </v>
      </c>
      <c r="X10" s="42" t="s">
        <v>2800</v>
      </c>
      <c r="Y10" s="11" t="s">
        <v>209</v>
      </c>
      <c r="Z10" s="11" t="s">
        <v>210</v>
      </c>
      <c r="AA10" s="10" t="s">
        <v>211</v>
      </c>
      <c r="AB10" s="10" t="s">
        <v>212</v>
      </c>
      <c r="AC10" s="24" t="s">
        <v>185</v>
      </c>
      <c r="AD10" s="24" t="s">
        <v>213</v>
      </c>
    </row>
    <row r="11" spans="2:30" ht="60" customHeight="1" x14ac:dyDescent="0.15">
      <c r="B11" s="12" t="s">
        <v>214</v>
      </c>
      <c r="C11" s="9" t="s">
        <v>180</v>
      </c>
      <c r="D11" s="10"/>
      <c r="E11" s="10"/>
      <c r="F11" s="10" t="s">
        <v>173</v>
      </c>
      <c r="G11" s="10"/>
      <c r="H11" s="10"/>
      <c r="I11" s="10"/>
      <c r="J11" s="10"/>
      <c r="K11" s="10"/>
      <c r="L11" s="41"/>
      <c r="M11" s="43"/>
      <c r="N11" s="64" t="str">
        <f t="shared" si="0"/>
        <v/>
      </c>
      <c r="O11" s="65" t="str">
        <f t="shared" si="1"/>
        <v xml:space="preserve">〇 </v>
      </c>
      <c r="P11" s="66" t="str">
        <f t="shared" si="2"/>
        <v/>
      </c>
      <c r="Q11" s="66" t="str">
        <f t="shared" si="3"/>
        <v/>
      </c>
      <c r="R11" s="66" t="str">
        <f t="shared" si="4"/>
        <v/>
      </c>
      <c r="S11" s="66" t="str">
        <f t="shared" si="5"/>
        <v/>
      </c>
      <c r="T11" s="66" t="str">
        <f t="shared" si="6"/>
        <v/>
      </c>
      <c r="U11" s="66" t="str">
        <f t="shared" si="7"/>
        <v/>
      </c>
      <c r="V11" s="66" t="str">
        <f t="shared" si="8"/>
        <v/>
      </c>
      <c r="W11" s="67" t="str">
        <f t="shared" si="9"/>
        <v/>
      </c>
      <c r="X11" s="42" t="s">
        <v>2801</v>
      </c>
      <c r="Y11" s="11" t="s">
        <v>215</v>
      </c>
      <c r="Z11" s="11" t="s">
        <v>2802</v>
      </c>
      <c r="AA11" s="10" t="s">
        <v>216</v>
      </c>
      <c r="AB11" s="10" t="s">
        <v>216</v>
      </c>
      <c r="AC11" s="24" t="s">
        <v>185</v>
      </c>
      <c r="AD11" s="24" t="s">
        <v>217</v>
      </c>
    </row>
    <row r="12" spans="2:30" ht="60" customHeight="1" x14ac:dyDescent="0.15">
      <c r="B12" s="12" t="s">
        <v>218</v>
      </c>
      <c r="C12" s="9" t="s">
        <v>180</v>
      </c>
      <c r="D12" s="10"/>
      <c r="E12" s="10"/>
      <c r="F12" s="10" t="s">
        <v>173</v>
      </c>
      <c r="G12" s="10"/>
      <c r="H12" s="10"/>
      <c r="I12" s="10"/>
      <c r="J12" s="10"/>
      <c r="K12" s="10"/>
      <c r="L12" s="41"/>
      <c r="M12" s="43"/>
      <c r="N12" s="64" t="str">
        <f t="shared" si="0"/>
        <v/>
      </c>
      <c r="O12" s="65" t="str">
        <f t="shared" si="1"/>
        <v xml:space="preserve">〇 </v>
      </c>
      <c r="P12" s="66" t="str">
        <f t="shared" si="2"/>
        <v xml:space="preserve">〇 </v>
      </c>
      <c r="Q12" s="66" t="str">
        <f t="shared" si="3"/>
        <v/>
      </c>
      <c r="R12" s="66" t="str">
        <f t="shared" si="4"/>
        <v/>
      </c>
      <c r="S12" s="66" t="str">
        <f t="shared" si="5"/>
        <v/>
      </c>
      <c r="T12" s="66" t="str">
        <f t="shared" si="6"/>
        <v/>
      </c>
      <c r="U12" s="66" t="str">
        <f t="shared" si="7"/>
        <v/>
      </c>
      <c r="V12" s="66" t="str">
        <f t="shared" si="8"/>
        <v xml:space="preserve">〇 </v>
      </c>
      <c r="W12" s="67" t="str">
        <f t="shared" si="9"/>
        <v xml:space="preserve">〇 </v>
      </c>
      <c r="X12" s="42" t="s">
        <v>2803</v>
      </c>
      <c r="Y12" s="11" t="s">
        <v>215</v>
      </c>
      <c r="Z12" s="11" t="s">
        <v>219</v>
      </c>
      <c r="AA12" s="10" t="s">
        <v>220</v>
      </c>
      <c r="AB12" s="10" t="s">
        <v>220</v>
      </c>
      <c r="AC12" s="24" t="s">
        <v>192</v>
      </c>
      <c r="AD12" s="24" t="s">
        <v>221</v>
      </c>
    </row>
    <row r="13" spans="2:30" ht="60" customHeight="1" x14ac:dyDescent="0.15">
      <c r="B13" s="12" t="s">
        <v>222</v>
      </c>
      <c r="C13" s="9" t="s">
        <v>180</v>
      </c>
      <c r="D13" s="10"/>
      <c r="E13" s="10"/>
      <c r="F13" s="10" t="s">
        <v>173</v>
      </c>
      <c r="G13" s="10" t="s">
        <v>173</v>
      </c>
      <c r="H13" s="10"/>
      <c r="I13" s="10"/>
      <c r="J13" s="10"/>
      <c r="K13" s="10"/>
      <c r="L13" s="41"/>
      <c r="M13" s="43"/>
      <c r="N13" s="64" t="str">
        <f t="shared" si="0"/>
        <v/>
      </c>
      <c r="O13" s="65" t="str">
        <f t="shared" si="1"/>
        <v xml:space="preserve">〇 </v>
      </c>
      <c r="P13" s="66" t="str">
        <f t="shared" si="2"/>
        <v/>
      </c>
      <c r="Q13" s="66" t="str">
        <f t="shared" si="3"/>
        <v/>
      </c>
      <c r="R13" s="66" t="str">
        <f t="shared" si="4"/>
        <v/>
      </c>
      <c r="S13" s="66" t="str">
        <f t="shared" si="5"/>
        <v/>
      </c>
      <c r="T13" s="66" t="str">
        <f t="shared" si="6"/>
        <v/>
      </c>
      <c r="U13" s="66" t="str">
        <f t="shared" si="7"/>
        <v/>
      </c>
      <c r="V13" s="66" t="str">
        <f t="shared" si="8"/>
        <v/>
      </c>
      <c r="W13" s="67" t="str">
        <f t="shared" si="9"/>
        <v/>
      </c>
      <c r="X13" s="42" t="s">
        <v>2804</v>
      </c>
      <c r="Y13" s="11" t="s">
        <v>223</v>
      </c>
      <c r="Z13" s="11" t="s">
        <v>224</v>
      </c>
      <c r="AA13" s="10" t="s">
        <v>225</v>
      </c>
      <c r="AB13" s="10" t="s">
        <v>226</v>
      </c>
      <c r="AC13" s="24" t="s">
        <v>192</v>
      </c>
      <c r="AD13" s="24" t="s">
        <v>227</v>
      </c>
    </row>
    <row r="14" spans="2:30" ht="60" customHeight="1" x14ac:dyDescent="0.15">
      <c r="B14" s="12" t="s">
        <v>2805</v>
      </c>
      <c r="C14" s="9" t="s">
        <v>228</v>
      </c>
      <c r="D14" s="10"/>
      <c r="E14" s="10"/>
      <c r="F14" s="10" t="s">
        <v>173</v>
      </c>
      <c r="G14" s="10"/>
      <c r="H14" s="10"/>
      <c r="I14" s="10"/>
      <c r="J14" s="10"/>
      <c r="K14" s="10"/>
      <c r="L14" s="41"/>
      <c r="M14" s="43"/>
      <c r="N14" s="64" t="str">
        <f t="shared" si="0"/>
        <v/>
      </c>
      <c r="O14" s="65" t="str">
        <f t="shared" si="1"/>
        <v xml:space="preserve">〇 </v>
      </c>
      <c r="P14" s="66" t="str">
        <f t="shared" si="2"/>
        <v/>
      </c>
      <c r="Q14" s="66" t="str">
        <f t="shared" si="3"/>
        <v/>
      </c>
      <c r="R14" s="66" t="str">
        <f t="shared" si="4"/>
        <v/>
      </c>
      <c r="S14" s="66" t="str">
        <f t="shared" si="5"/>
        <v/>
      </c>
      <c r="T14" s="66" t="str">
        <f t="shared" si="6"/>
        <v/>
      </c>
      <c r="U14" s="66" t="str">
        <f t="shared" si="7"/>
        <v/>
      </c>
      <c r="V14" s="66" t="str">
        <f t="shared" si="8"/>
        <v/>
      </c>
      <c r="W14" s="67" t="str">
        <f t="shared" si="9"/>
        <v/>
      </c>
      <c r="X14" s="42" t="s">
        <v>2806</v>
      </c>
      <c r="Y14" s="11"/>
      <c r="Z14" s="11" t="s">
        <v>229</v>
      </c>
      <c r="AA14" s="10" t="s">
        <v>230</v>
      </c>
      <c r="AB14" s="10" t="s">
        <v>231</v>
      </c>
      <c r="AC14" s="24" t="s">
        <v>232</v>
      </c>
      <c r="AD14" s="24" t="s">
        <v>233</v>
      </c>
    </row>
    <row r="15" spans="2:30" ht="60" customHeight="1" x14ac:dyDescent="0.15">
      <c r="B15" s="12" t="s">
        <v>234</v>
      </c>
      <c r="C15" s="9" t="s">
        <v>235</v>
      </c>
      <c r="D15" s="10"/>
      <c r="E15" s="10" t="s">
        <v>173</v>
      </c>
      <c r="F15" s="10"/>
      <c r="G15" s="10"/>
      <c r="H15" s="10"/>
      <c r="I15" s="10"/>
      <c r="J15" s="10"/>
      <c r="K15" s="10"/>
      <c r="L15" s="41"/>
      <c r="M15" s="43"/>
      <c r="N15" s="64" t="str">
        <f t="shared" si="0"/>
        <v/>
      </c>
      <c r="O15" s="65" t="str">
        <f t="shared" si="1"/>
        <v xml:space="preserve">〇 </v>
      </c>
      <c r="P15" s="66" t="str">
        <f t="shared" si="2"/>
        <v/>
      </c>
      <c r="Q15" s="66" t="str">
        <f t="shared" si="3"/>
        <v/>
      </c>
      <c r="R15" s="66" t="str">
        <f t="shared" si="4"/>
        <v/>
      </c>
      <c r="S15" s="66" t="str">
        <f t="shared" si="5"/>
        <v/>
      </c>
      <c r="T15" s="66" t="str">
        <f t="shared" si="6"/>
        <v/>
      </c>
      <c r="U15" s="66" t="str">
        <f t="shared" si="7"/>
        <v/>
      </c>
      <c r="V15" s="66" t="str">
        <f t="shared" si="8"/>
        <v/>
      </c>
      <c r="W15" s="67" t="str">
        <f t="shared" si="9"/>
        <v/>
      </c>
      <c r="X15" s="42" t="s">
        <v>2795</v>
      </c>
      <c r="Y15" s="11" t="s">
        <v>188</v>
      </c>
      <c r="Z15" s="11" t="s">
        <v>236</v>
      </c>
      <c r="AA15" s="10" t="s">
        <v>237</v>
      </c>
      <c r="AB15" s="10" t="s">
        <v>238</v>
      </c>
      <c r="AC15" s="24" t="s">
        <v>239</v>
      </c>
      <c r="AD15" s="24" t="s">
        <v>2807</v>
      </c>
    </row>
    <row r="16" spans="2:30" ht="60" customHeight="1" x14ac:dyDescent="0.15">
      <c r="B16" s="12" t="s">
        <v>240</v>
      </c>
      <c r="C16" s="9" t="s">
        <v>241</v>
      </c>
      <c r="D16" s="10"/>
      <c r="E16" s="10"/>
      <c r="F16" s="10" t="s">
        <v>173</v>
      </c>
      <c r="G16" s="10"/>
      <c r="H16" s="10"/>
      <c r="I16" s="10"/>
      <c r="J16" s="10"/>
      <c r="K16" s="10"/>
      <c r="L16" s="41"/>
      <c r="M16" s="43"/>
      <c r="N16" s="64" t="str">
        <f t="shared" si="0"/>
        <v/>
      </c>
      <c r="O16" s="65" t="str">
        <f t="shared" si="1"/>
        <v xml:space="preserve">〇 </v>
      </c>
      <c r="P16" s="66" t="str">
        <f t="shared" si="2"/>
        <v/>
      </c>
      <c r="Q16" s="66" t="str">
        <f t="shared" si="3"/>
        <v/>
      </c>
      <c r="R16" s="66" t="str">
        <f t="shared" si="4"/>
        <v/>
      </c>
      <c r="S16" s="66" t="str">
        <f t="shared" si="5"/>
        <v/>
      </c>
      <c r="T16" s="66" t="str">
        <f t="shared" si="6"/>
        <v xml:space="preserve">〇 </v>
      </c>
      <c r="U16" s="66" t="str">
        <f t="shared" si="7"/>
        <v/>
      </c>
      <c r="V16" s="66" t="str">
        <f t="shared" si="8"/>
        <v/>
      </c>
      <c r="W16" s="67" t="str">
        <f t="shared" si="9"/>
        <v/>
      </c>
      <c r="X16" s="42" t="s">
        <v>2808</v>
      </c>
      <c r="Y16" s="11" t="s">
        <v>174</v>
      </c>
      <c r="Z16" s="11" t="s">
        <v>242</v>
      </c>
      <c r="AA16" s="10" t="s">
        <v>243</v>
      </c>
      <c r="AB16" s="10" t="s">
        <v>244</v>
      </c>
      <c r="AC16" s="24" t="s">
        <v>245</v>
      </c>
      <c r="AD16" s="24" t="s">
        <v>246</v>
      </c>
    </row>
    <row r="17" spans="2:30" ht="60" customHeight="1" x14ac:dyDescent="0.15">
      <c r="B17" s="12" t="s">
        <v>247</v>
      </c>
      <c r="C17" s="9" t="s">
        <v>241</v>
      </c>
      <c r="D17" s="10"/>
      <c r="E17" s="10"/>
      <c r="F17" s="10" t="s">
        <v>173</v>
      </c>
      <c r="G17" s="10"/>
      <c r="H17" s="10"/>
      <c r="I17" s="10"/>
      <c r="J17" s="10"/>
      <c r="K17" s="10"/>
      <c r="L17" s="41"/>
      <c r="M17" s="43" t="s">
        <v>173</v>
      </c>
      <c r="N17" s="64" t="str">
        <f t="shared" si="0"/>
        <v/>
      </c>
      <c r="O17" s="65" t="str">
        <f t="shared" si="1"/>
        <v/>
      </c>
      <c r="P17" s="66" t="str">
        <f t="shared" si="2"/>
        <v/>
      </c>
      <c r="Q17" s="66" t="str">
        <f t="shared" si="3"/>
        <v/>
      </c>
      <c r="R17" s="66" t="str">
        <f t="shared" si="4"/>
        <v/>
      </c>
      <c r="S17" s="66" t="str">
        <f t="shared" si="5"/>
        <v/>
      </c>
      <c r="T17" s="66" t="str">
        <f t="shared" si="6"/>
        <v xml:space="preserve">〇 </v>
      </c>
      <c r="U17" s="66" t="str">
        <f t="shared" si="7"/>
        <v/>
      </c>
      <c r="V17" s="66" t="str">
        <f t="shared" si="8"/>
        <v/>
      </c>
      <c r="W17" s="67" t="str">
        <f t="shared" si="9"/>
        <v/>
      </c>
      <c r="X17" s="42" t="s">
        <v>2809</v>
      </c>
      <c r="Y17" s="11" t="s">
        <v>248</v>
      </c>
      <c r="Z17" s="11" t="s">
        <v>249</v>
      </c>
      <c r="AA17" s="10" t="s">
        <v>250</v>
      </c>
      <c r="AB17" s="10" t="s">
        <v>251</v>
      </c>
      <c r="AC17" s="24" t="s">
        <v>252</v>
      </c>
      <c r="AD17" s="24" t="s">
        <v>253</v>
      </c>
    </row>
    <row r="18" spans="2:30" ht="60" customHeight="1" x14ac:dyDescent="0.15">
      <c r="B18" s="12" t="s">
        <v>254</v>
      </c>
      <c r="C18" s="9" t="s">
        <v>255</v>
      </c>
      <c r="D18" s="10" t="s">
        <v>173</v>
      </c>
      <c r="E18" s="10"/>
      <c r="F18" s="10"/>
      <c r="G18" s="10"/>
      <c r="H18" s="10"/>
      <c r="I18" s="10"/>
      <c r="J18" s="10"/>
      <c r="K18" s="10"/>
      <c r="L18" s="41"/>
      <c r="M18" s="43"/>
      <c r="N18" s="64" t="str">
        <f t="shared" si="0"/>
        <v/>
      </c>
      <c r="O18" s="65" t="str">
        <f t="shared" si="1"/>
        <v/>
      </c>
      <c r="P18" s="66" t="str">
        <f t="shared" si="2"/>
        <v/>
      </c>
      <c r="Q18" s="66" t="str">
        <f t="shared" si="3"/>
        <v/>
      </c>
      <c r="R18" s="66" t="str">
        <f t="shared" si="4"/>
        <v xml:space="preserve">〇 </v>
      </c>
      <c r="S18" s="66" t="str">
        <f t="shared" si="5"/>
        <v/>
      </c>
      <c r="T18" s="66" t="str">
        <f t="shared" si="6"/>
        <v xml:space="preserve">〇 </v>
      </c>
      <c r="U18" s="66" t="str">
        <f t="shared" si="7"/>
        <v xml:space="preserve">〇 </v>
      </c>
      <c r="V18" s="66" t="str">
        <f t="shared" si="8"/>
        <v/>
      </c>
      <c r="W18" s="67" t="str">
        <f t="shared" si="9"/>
        <v xml:space="preserve">〇 </v>
      </c>
      <c r="X18" s="42" t="s">
        <v>2810</v>
      </c>
      <c r="Y18" s="11" t="s">
        <v>188</v>
      </c>
      <c r="Z18" s="11" t="s">
        <v>256</v>
      </c>
      <c r="AA18" s="10" t="s">
        <v>257</v>
      </c>
      <c r="AB18" s="10" t="s">
        <v>258</v>
      </c>
      <c r="AC18" s="24" t="s">
        <v>259</v>
      </c>
      <c r="AD18" s="24" t="s">
        <v>260</v>
      </c>
    </row>
    <row r="19" spans="2:30" ht="60" customHeight="1" x14ac:dyDescent="0.15">
      <c r="B19" s="12" t="s">
        <v>261</v>
      </c>
      <c r="C19" s="9" t="s">
        <v>262</v>
      </c>
      <c r="D19" s="10"/>
      <c r="E19" s="10"/>
      <c r="F19" s="10"/>
      <c r="G19" s="10" t="s">
        <v>173</v>
      </c>
      <c r="H19" s="10"/>
      <c r="I19" s="10"/>
      <c r="J19" s="10"/>
      <c r="K19" s="10"/>
      <c r="L19" s="41"/>
      <c r="M19" s="43"/>
      <c r="N19" s="64" t="str">
        <f t="shared" si="0"/>
        <v/>
      </c>
      <c r="O19" s="65" t="str">
        <f t="shared" si="1"/>
        <v xml:space="preserve">〇 </v>
      </c>
      <c r="P19" s="66" t="str">
        <f t="shared" si="2"/>
        <v/>
      </c>
      <c r="Q19" s="66" t="str">
        <f t="shared" si="3"/>
        <v/>
      </c>
      <c r="R19" s="66" t="str">
        <f t="shared" si="4"/>
        <v/>
      </c>
      <c r="S19" s="66" t="str">
        <f t="shared" si="5"/>
        <v/>
      </c>
      <c r="T19" s="66" t="str">
        <f t="shared" si="6"/>
        <v/>
      </c>
      <c r="U19" s="66" t="str">
        <f t="shared" si="7"/>
        <v/>
      </c>
      <c r="V19" s="66" t="str">
        <f t="shared" si="8"/>
        <v/>
      </c>
      <c r="W19" s="67" t="str">
        <f t="shared" si="9"/>
        <v/>
      </c>
      <c r="X19" s="42" t="s">
        <v>2811</v>
      </c>
      <c r="Y19" s="11" t="s">
        <v>188</v>
      </c>
      <c r="Z19" s="11" t="s">
        <v>263</v>
      </c>
      <c r="AA19" s="10" t="s">
        <v>264</v>
      </c>
      <c r="AB19" s="10" t="s">
        <v>265</v>
      </c>
      <c r="AC19" s="24" t="s">
        <v>266</v>
      </c>
      <c r="AD19" s="24" t="s">
        <v>267</v>
      </c>
    </row>
    <row r="20" spans="2:30" ht="60" customHeight="1" x14ac:dyDescent="0.15">
      <c r="B20" s="12" t="s">
        <v>268</v>
      </c>
      <c r="C20" s="9" t="s">
        <v>262</v>
      </c>
      <c r="D20" s="10"/>
      <c r="E20" s="10"/>
      <c r="F20" s="10"/>
      <c r="G20" s="10" t="s">
        <v>173</v>
      </c>
      <c r="H20" s="10"/>
      <c r="I20" s="10"/>
      <c r="J20" s="10"/>
      <c r="K20" s="10"/>
      <c r="L20" s="41"/>
      <c r="M20" s="43" t="s">
        <v>173</v>
      </c>
      <c r="N20" s="64" t="str">
        <f t="shared" si="0"/>
        <v/>
      </c>
      <c r="O20" s="65" t="str">
        <f t="shared" si="1"/>
        <v/>
      </c>
      <c r="P20" s="66" t="str">
        <f t="shared" si="2"/>
        <v/>
      </c>
      <c r="Q20" s="66" t="str">
        <f t="shared" si="3"/>
        <v/>
      </c>
      <c r="R20" s="66" t="str">
        <f t="shared" si="4"/>
        <v/>
      </c>
      <c r="S20" s="66" t="str">
        <f t="shared" si="5"/>
        <v/>
      </c>
      <c r="T20" s="66" t="str">
        <f t="shared" si="6"/>
        <v/>
      </c>
      <c r="U20" s="66" t="str">
        <f t="shared" si="7"/>
        <v/>
      </c>
      <c r="V20" s="66" t="str">
        <f t="shared" si="8"/>
        <v/>
      </c>
      <c r="W20" s="67" t="str">
        <f t="shared" si="9"/>
        <v xml:space="preserve">〇 </v>
      </c>
      <c r="X20" s="42" t="s">
        <v>2812</v>
      </c>
      <c r="Y20" s="11" t="s">
        <v>269</v>
      </c>
      <c r="Z20" s="11" t="s">
        <v>270</v>
      </c>
      <c r="AA20" s="10" t="s">
        <v>271</v>
      </c>
      <c r="AB20" s="10" t="s">
        <v>272</v>
      </c>
      <c r="AC20" s="24" t="s">
        <v>266</v>
      </c>
      <c r="AD20" s="24" t="s">
        <v>273</v>
      </c>
    </row>
    <row r="21" spans="2:30" ht="60" customHeight="1" x14ac:dyDescent="0.15">
      <c r="B21" s="12" t="s">
        <v>274</v>
      </c>
      <c r="C21" s="9" t="s">
        <v>262</v>
      </c>
      <c r="D21" s="10"/>
      <c r="E21" s="10"/>
      <c r="F21" s="10"/>
      <c r="G21" s="10" t="s">
        <v>173</v>
      </c>
      <c r="H21" s="10"/>
      <c r="I21" s="10"/>
      <c r="J21" s="10"/>
      <c r="K21" s="10"/>
      <c r="L21" s="41"/>
      <c r="M21" s="43"/>
      <c r="N21" s="64" t="str">
        <f t="shared" si="0"/>
        <v/>
      </c>
      <c r="O21" s="65" t="str">
        <f t="shared" si="1"/>
        <v/>
      </c>
      <c r="P21" s="66" t="str">
        <f t="shared" si="2"/>
        <v/>
      </c>
      <c r="Q21" s="66" t="str">
        <f t="shared" si="3"/>
        <v/>
      </c>
      <c r="R21" s="66" t="str">
        <f t="shared" si="4"/>
        <v/>
      </c>
      <c r="S21" s="66" t="str">
        <f t="shared" si="5"/>
        <v/>
      </c>
      <c r="T21" s="66" t="str">
        <f t="shared" si="6"/>
        <v/>
      </c>
      <c r="U21" s="66" t="str">
        <f t="shared" si="7"/>
        <v/>
      </c>
      <c r="V21" s="66" t="str">
        <f t="shared" si="8"/>
        <v/>
      </c>
      <c r="W21" s="67" t="str">
        <f t="shared" si="9"/>
        <v xml:space="preserve">〇 </v>
      </c>
      <c r="X21" s="42" t="s">
        <v>2813</v>
      </c>
      <c r="Y21" s="11" t="s">
        <v>188</v>
      </c>
      <c r="Z21" s="11" t="s">
        <v>275</v>
      </c>
      <c r="AA21" s="10" t="s">
        <v>276</v>
      </c>
      <c r="AB21" s="10" t="s">
        <v>277</v>
      </c>
      <c r="AC21" s="24" t="s">
        <v>266</v>
      </c>
      <c r="AD21" s="24" t="s">
        <v>278</v>
      </c>
    </row>
    <row r="22" spans="2:30" ht="60" customHeight="1" x14ac:dyDescent="0.15">
      <c r="B22" s="12" t="s">
        <v>279</v>
      </c>
      <c r="C22" s="9" t="s">
        <v>262</v>
      </c>
      <c r="D22" s="10"/>
      <c r="E22" s="10"/>
      <c r="F22" s="10" t="s">
        <v>173</v>
      </c>
      <c r="G22" s="10" t="s">
        <v>173</v>
      </c>
      <c r="H22" s="10"/>
      <c r="I22" s="10"/>
      <c r="J22" s="10"/>
      <c r="K22" s="10"/>
      <c r="L22" s="41"/>
      <c r="M22" s="43"/>
      <c r="N22" s="64" t="str">
        <f t="shared" si="0"/>
        <v/>
      </c>
      <c r="O22" s="65" t="str">
        <f t="shared" si="1"/>
        <v xml:space="preserve">〇 </v>
      </c>
      <c r="P22" s="66" t="str">
        <f t="shared" si="2"/>
        <v/>
      </c>
      <c r="Q22" s="66" t="str">
        <f t="shared" si="3"/>
        <v/>
      </c>
      <c r="R22" s="66" t="str">
        <f t="shared" si="4"/>
        <v/>
      </c>
      <c r="S22" s="66" t="str">
        <f t="shared" si="5"/>
        <v/>
      </c>
      <c r="T22" s="66" t="str">
        <f t="shared" si="6"/>
        <v/>
      </c>
      <c r="U22" s="66" t="str">
        <f t="shared" si="7"/>
        <v/>
      </c>
      <c r="V22" s="66" t="str">
        <f t="shared" si="8"/>
        <v/>
      </c>
      <c r="W22" s="67" t="str">
        <f t="shared" si="9"/>
        <v/>
      </c>
      <c r="X22" s="42" t="s">
        <v>2814</v>
      </c>
      <c r="Y22" s="11" t="s">
        <v>209</v>
      </c>
      <c r="Z22" s="11" t="s">
        <v>280</v>
      </c>
      <c r="AA22" s="10" t="s">
        <v>281</v>
      </c>
      <c r="AB22" s="10" t="s">
        <v>282</v>
      </c>
      <c r="AC22" s="24" t="s">
        <v>283</v>
      </c>
      <c r="AD22" s="24" t="s">
        <v>284</v>
      </c>
    </row>
    <row r="23" spans="2:30" ht="60" customHeight="1" x14ac:dyDescent="0.15">
      <c r="B23" s="12" t="s">
        <v>285</v>
      </c>
      <c r="C23" s="9" t="s">
        <v>262</v>
      </c>
      <c r="D23" s="10"/>
      <c r="E23" s="10"/>
      <c r="F23" s="10" t="s">
        <v>173</v>
      </c>
      <c r="G23" s="10"/>
      <c r="H23" s="10"/>
      <c r="I23" s="10"/>
      <c r="J23" s="10"/>
      <c r="K23" s="10"/>
      <c r="L23" s="41"/>
      <c r="M23" s="43" t="s">
        <v>173</v>
      </c>
      <c r="N23" s="64" t="str">
        <f t="shared" si="0"/>
        <v/>
      </c>
      <c r="O23" s="65" t="str">
        <f t="shared" si="1"/>
        <v xml:space="preserve">〇 </v>
      </c>
      <c r="P23" s="66" t="str">
        <f t="shared" si="2"/>
        <v/>
      </c>
      <c r="Q23" s="66" t="str">
        <f t="shared" si="3"/>
        <v/>
      </c>
      <c r="R23" s="66" t="str">
        <f t="shared" si="4"/>
        <v/>
      </c>
      <c r="S23" s="66" t="str">
        <f t="shared" si="5"/>
        <v/>
      </c>
      <c r="T23" s="66" t="str">
        <f t="shared" si="6"/>
        <v/>
      </c>
      <c r="U23" s="66" t="str">
        <f t="shared" si="7"/>
        <v/>
      </c>
      <c r="V23" s="66" t="str">
        <f t="shared" si="8"/>
        <v xml:space="preserve">〇 </v>
      </c>
      <c r="W23" s="67" t="str">
        <f t="shared" si="9"/>
        <v xml:space="preserve">〇 </v>
      </c>
      <c r="X23" s="42" t="s">
        <v>2815</v>
      </c>
      <c r="Y23" s="11" t="s">
        <v>286</v>
      </c>
      <c r="Z23" s="11" t="s">
        <v>287</v>
      </c>
      <c r="AA23" s="10" t="s">
        <v>288</v>
      </c>
      <c r="AB23" s="10" t="s">
        <v>289</v>
      </c>
      <c r="AC23" s="24" t="s">
        <v>266</v>
      </c>
      <c r="AD23" s="24" t="s">
        <v>290</v>
      </c>
    </row>
    <row r="24" spans="2:30" ht="60" customHeight="1" x14ac:dyDescent="0.15">
      <c r="B24" s="12" t="s">
        <v>291</v>
      </c>
      <c r="C24" s="9" t="s">
        <v>262</v>
      </c>
      <c r="D24" s="10"/>
      <c r="E24" s="10"/>
      <c r="F24" s="10" t="s">
        <v>173</v>
      </c>
      <c r="G24" s="10"/>
      <c r="H24" s="10"/>
      <c r="I24" s="10"/>
      <c r="J24" s="10"/>
      <c r="K24" s="10"/>
      <c r="L24" s="41"/>
      <c r="M24" s="43" t="s">
        <v>173</v>
      </c>
      <c r="N24" s="64" t="str">
        <f t="shared" si="0"/>
        <v/>
      </c>
      <c r="O24" s="65" t="str">
        <f t="shared" si="1"/>
        <v xml:space="preserve">〇 </v>
      </c>
      <c r="P24" s="66" t="str">
        <f t="shared" si="2"/>
        <v/>
      </c>
      <c r="Q24" s="66" t="str">
        <f t="shared" si="3"/>
        <v/>
      </c>
      <c r="R24" s="66" t="str">
        <f t="shared" si="4"/>
        <v/>
      </c>
      <c r="S24" s="66" t="str">
        <f t="shared" si="5"/>
        <v/>
      </c>
      <c r="T24" s="66" t="str">
        <f t="shared" si="6"/>
        <v/>
      </c>
      <c r="U24" s="66" t="str">
        <f t="shared" si="7"/>
        <v/>
      </c>
      <c r="V24" s="66" t="str">
        <f t="shared" si="8"/>
        <v/>
      </c>
      <c r="W24" s="67" t="str">
        <f t="shared" si="9"/>
        <v/>
      </c>
      <c r="X24" s="42" t="s">
        <v>2816</v>
      </c>
      <c r="Y24" s="11" t="s">
        <v>188</v>
      </c>
      <c r="Z24" s="11" t="s">
        <v>292</v>
      </c>
      <c r="AA24" s="10" t="s">
        <v>293</v>
      </c>
      <c r="AB24" s="10" t="s">
        <v>294</v>
      </c>
      <c r="AC24" s="24" t="s">
        <v>295</v>
      </c>
      <c r="AD24" s="24" t="s">
        <v>296</v>
      </c>
    </row>
    <row r="25" spans="2:30" ht="60" customHeight="1" x14ac:dyDescent="0.15">
      <c r="B25" s="12" t="s">
        <v>297</v>
      </c>
      <c r="C25" s="9" t="s">
        <v>262</v>
      </c>
      <c r="D25" s="10"/>
      <c r="E25" s="10"/>
      <c r="F25" s="10"/>
      <c r="G25" s="10" t="s">
        <v>173</v>
      </c>
      <c r="H25" s="10"/>
      <c r="I25" s="10"/>
      <c r="J25" s="10"/>
      <c r="K25" s="10"/>
      <c r="L25" s="41"/>
      <c r="M25" s="43"/>
      <c r="N25" s="64" t="str">
        <f t="shared" si="0"/>
        <v/>
      </c>
      <c r="O25" s="65" t="str">
        <f t="shared" si="1"/>
        <v/>
      </c>
      <c r="P25" s="66" t="str">
        <f t="shared" si="2"/>
        <v xml:space="preserve">〇 </v>
      </c>
      <c r="Q25" s="66" t="str">
        <f t="shared" si="3"/>
        <v/>
      </c>
      <c r="R25" s="66" t="str">
        <f t="shared" si="4"/>
        <v/>
      </c>
      <c r="S25" s="66" t="str">
        <f t="shared" si="5"/>
        <v/>
      </c>
      <c r="T25" s="66" t="str">
        <f t="shared" si="6"/>
        <v/>
      </c>
      <c r="U25" s="66" t="str">
        <f t="shared" si="7"/>
        <v/>
      </c>
      <c r="V25" s="66" t="str">
        <f t="shared" si="8"/>
        <v/>
      </c>
      <c r="W25" s="67" t="str">
        <f t="shared" si="9"/>
        <v/>
      </c>
      <c r="X25" s="42" t="s">
        <v>2817</v>
      </c>
      <c r="Y25" s="11" t="s">
        <v>269</v>
      </c>
      <c r="Z25" s="11" t="s">
        <v>298</v>
      </c>
      <c r="AA25" s="10" t="s">
        <v>299</v>
      </c>
      <c r="AB25" s="10" t="s">
        <v>300</v>
      </c>
      <c r="AC25" s="24" t="s">
        <v>301</v>
      </c>
      <c r="AD25" s="24" t="s">
        <v>302</v>
      </c>
    </row>
    <row r="26" spans="2:30" ht="60" customHeight="1" x14ac:dyDescent="0.15">
      <c r="B26" s="12" t="s">
        <v>2818</v>
      </c>
      <c r="C26" s="9" t="s">
        <v>303</v>
      </c>
      <c r="D26" s="10"/>
      <c r="E26" s="10"/>
      <c r="F26" s="10" t="s">
        <v>173</v>
      </c>
      <c r="G26" s="10"/>
      <c r="H26" s="10"/>
      <c r="I26" s="10"/>
      <c r="J26" s="10"/>
      <c r="K26" s="10"/>
      <c r="L26" s="41"/>
      <c r="M26" s="43"/>
      <c r="N26" s="64" t="str">
        <f t="shared" si="0"/>
        <v/>
      </c>
      <c r="O26" s="65" t="str">
        <f t="shared" si="1"/>
        <v xml:space="preserve">〇 </v>
      </c>
      <c r="P26" s="66" t="str">
        <f t="shared" si="2"/>
        <v/>
      </c>
      <c r="Q26" s="66" t="str">
        <f t="shared" si="3"/>
        <v/>
      </c>
      <c r="R26" s="66" t="str">
        <f t="shared" si="4"/>
        <v/>
      </c>
      <c r="S26" s="66" t="str">
        <f t="shared" si="5"/>
        <v/>
      </c>
      <c r="T26" s="66" t="str">
        <f t="shared" si="6"/>
        <v/>
      </c>
      <c r="U26" s="66" t="str">
        <f t="shared" si="7"/>
        <v/>
      </c>
      <c r="V26" s="66" t="str">
        <f t="shared" si="8"/>
        <v/>
      </c>
      <c r="W26" s="67" t="str">
        <f t="shared" si="9"/>
        <v/>
      </c>
      <c r="X26" s="42" t="s">
        <v>2819</v>
      </c>
      <c r="Y26" s="11" t="s">
        <v>215</v>
      </c>
      <c r="Z26" s="11" t="s">
        <v>304</v>
      </c>
      <c r="AA26" s="10" t="s">
        <v>305</v>
      </c>
      <c r="AB26" s="10" t="s">
        <v>306</v>
      </c>
      <c r="AC26" s="24"/>
      <c r="AD26" s="24" t="s">
        <v>307</v>
      </c>
    </row>
    <row r="27" spans="2:30" ht="60" customHeight="1" x14ac:dyDescent="0.15">
      <c r="B27" s="12" t="s">
        <v>308</v>
      </c>
      <c r="C27" s="9" t="s">
        <v>309</v>
      </c>
      <c r="D27" s="10"/>
      <c r="E27" s="10"/>
      <c r="F27" s="10" t="s">
        <v>173</v>
      </c>
      <c r="G27" s="10"/>
      <c r="H27" s="10"/>
      <c r="I27" s="10"/>
      <c r="J27" s="10"/>
      <c r="K27" s="10"/>
      <c r="L27" s="41"/>
      <c r="M27" s="43"/>
      <c r="N27" s="64" t="str">
        <f t="shared" si="0"/>
        <v/>
      </c>
      <c r="O27" s="65" t="str">
        <f t="shared" si="1"/>
        <v/>
      </c>
      <c r="P27" s="66" t="str">
        <f t="shared" si="2"/>
        <v xml:space="preserve">〇 </v>
      </c>
      <c r="Q27" s="66" t="str">
        <f t="shared" si="3"/>
        <v/>
      </c>
      <c r="R27" s="66" t="str">
        <f t="shared" si="4"/>
        <v/>
      </c>
      <c r="S27" s="66" t="str">
        <f t="shared" si="5"/>
        <v/>
      </c>
      <c r="T27" s="66" t="str">
        <f t="shared" si="6"/>
        <v/>
      </c>
      <c r="U27" s="66" t="str">
        <f t="shared" si="7"/>
        <v/>
      </c>
      <c r="V27" s="66" t="str">
        <f t="shared" si="8"/>
        <v/>
      </c>
      <c r="W27" s="67" t="str">
        <f t="shared" si="9"/>
        <v/>
      </c>
      <c r="X27" s="42" t="s">
        <v>2820</v>
      </c>
      <c r="Y27" s="11" t="s">
        <v>286</v>
      </c>
      <c r="Z27" s="11" t="s">
        <v>310</v>
      </c>
      <c r="AA27" s="10" t="s">
        <v>311</v>
      </c>
      <c r="AB27" s="10" t="s">
        <v>311</v>
      </c>
      <c r="AC27" s="24"/>
      <c r="AD27" s="24" t="s">
        <v>312</v>
      </c>
    </row>
    <row r="28" spans="2:30" ht="60" customHeight="1" x14ac:dyDescent="0.15">
      <c r="B28" s="12" t="s">
        <v>313</v>
      </c>
      <c r="C28" s="9" t="s">
        <v>313</v>
      </c>
      <c r="D28" s="10"/>
      <c r="E28" s="10"/>
      <c r="F28" s="10"/>
      <c r="G28" s="10"/>
      <c r="H28" s="10"/>
      <c r="I28" s="10"/>
      <c r="J28" s="10"/>
      <c r="K28" s="10" t="s">
        <v>173</v>
      </c>
      <c r="L28" s="41"/>
      <c r="M28" s="43"/>
      <c r="N28" s="64" t="str">
        <f t="shared" si="0"/>
        <v/>
      </c>
      <c r="O28" s="65" t="str">
        <f t="shared" si="1"/>
        <v/>
      </c>
      <c r="P28" s="66" t="str">
        <f t="shared" si="2"/>
        <v/>
      </c>
      <c r="Q28" s="66" t="str">
        <f t="shared" si="3"/>
        <v/>
      </c>
      <c r="R28" s="66" t="str">
        <f t="shared" si="4"/>
        <v/>
      </c>
      <c r="S28" s="66" t="str">
        <f t="shared" si="5"/>
        <v xml:space="preserve">〇 </v>
      </c>
      <c r="T28" s="66" t="str">
        <f t="shared" si="6"/>
        <v/>
      </c>
      <c r="U28" s="66" t="str">
        <f t="shared" si="7"/>
        <v/>
      </c>
      <c r="V28" s="66" t="str">
        <f t="shared" si="8"/>
        <v/>
      </c>
      <c r="W28" s="67" t="str">
        <f t="shared" si="9"/>
        <v/>
      </c>
      <c r="X28" s="42" t="s">
        <v>2821</v>
      </c>
      <c r="Y28" s="11" t="s">
        <v>314</v>
      </c>
      <c r="Z28" s="11" t="s">
        <v>315</v>
      </c>
      <c r="AA28" s="10" t="s">
        <v>316</v>
      </c>
      <c r="AB28" s="10" t="s">
        <v>317</v>
      </c>
      <c r="AC28" s="24"/>
      <c r="AD28" s="24" t="s">
        <v>318</v>
      </c>
    </row>
    <row r="29" spans="2:30" ht="60" customHeight="1" x14ac:dyDescent="0.15">
      <c r="B29" s="12" t="s">
        <v>2822</v>
      </c>
      <c r="C29" s="9" t="s">
        <v>319</v>
      </c>
      <c r="D29" s="10" t="s">
        <v>173</v>
      </c>
      <c r="E29" s="10" t="s">
        <v>173</v>
      </c>
      <c r="F29" s="10"/>
      <c r="G29" s="10"/>
      <c r="H29" s="10"/>
      <c r="I29" s="10"/>
      <c r="J29" s="10"/>
      <c r="K29" s="10"/>
      <c r="L29" s="41"/>
      <c r="M29" s="43"/>
      <c r="N29" s="64" t="str">
        <f t="shared" si="0"/>
        <v/>
      </c>
      <c r="O29" s="65" t="str">
        <f t="shared" si="1"/>
        <v xml:space="preserve">〇 </v>
      </c>
      <c r="P29" s="66" t="str">
        <f t="shared" si="2"/>
        <v/>
      </c>
      <c r="Q29" s="66" t="str">
        <f t="shared" si="3"/>
        <v/>
      </c>
      <c r="R29" s="66" t="str">
        <f t="shared" si="4"/>
        <v/>
      </c>
      <c r="S29" s="66" t="str">
        <f t="shared" si="5"/>
        <v/>
      </c>
      <c r="T29" s="66" t="str">
        <f t="shared" si="6"/>
        <v/>
      </c>
      <c r="U29" s="66" t="str">
        <f t="shared" si="7"/>
        <v/>
      </c>
      <c r="V29" s="66" t="str">
        <f t="shared" si="8"/>
        <v/>
      </c>
      <c r="W29" s="67" t="str">
        <f t="shared" si="9"/>
        <v/>
      </c>
      <c r="X29" s="42" t="s">
        <v>2821</v>
      </c>
      <c r="Y29" s="11" t="s">
        <v>314</v>
      </c>
      <c r="Z29" s="11" t="s">
        <v>315</v>
      </c>
      <c r="AA29" s="10" t="s">
        <v>320</v>
      </c>
      <c r="AB29" s="10" t="s">
        <v>321</v>
      </c>
      <c r="AC29" s="24" t="s">
        <v>322</v>
      </c>
      <c r="AD29" s="24" t="s">
        <v>323</v>
      </c>
    </row>
    <row r="30" spans="2:30" ht="60" customHeight="1" x14ac:dyDescent="0.15">
      <c r="B30" s="12" t="s">
        <v>324</v>
      </c>
      <c r="C30" s="9" t="s">
        <v>325</v>
      </c>
      <c r="D30" s="10"/>
      <c r="E30" s="10"/>
      <c r="F30" s="10" t="s">
        <v>173</v>
      </c>
      <c r="G30" s="10"/>
      <c r="H30" s="10"/>
      <c r="I30" s="10"/>
      <c r="J30" s="10"/>
      <c r="K30" s="10"/>
      <c r="L30" s="41"/>
      <c r="M30" s="43"/>
      <c r="N30" s="64" t="str">
        <f t="shared" si="0"/>
        <v/>
      </c>
      <c r="O30" s="65" t="str">
        <f t="shared" si="1"/>
        <v xml:space="preserve">〇 </v>
      </c>
      <c r="P30" s="66" t="str">
        <f t="shared" si="2"/>
        <v/>
      </c>
      <c r="Q30" s="66" t="str">
        <f t="shared" si="3"/>
        <v/>
      </c>
      <c r="R30" s="66" t="str">
        <f t="shared" si="4"/>
        <v/>
      </c>
      <c r="S30" s="66" t="str">
        <f t="shared" si="5"/>
        <v/>
      </c>
      <c r="T30" s="66" t="str">
        <f t="shared" si="6"/>
        <v/>
      </c>
      <c r="U30" s="66" t="str">
        <f t="shared" si="7"/>
        <v/>
      </c>
      <c r="V30" s="66" t="str">
        <f t="shared" si="8"/>
        <v/>
      </c>
      <c r="W30" s="67" t="str">
        <f t="shared" si="9"/>
        <v/>
      </c>
      <c r="X30" s="42" t="s">
        <v>2823</v>
      </c>
      <c r="Y30" s="11" t="s">
        <v>209</v>
      </c>
      <c r="Z30" s="11" t="s">
        <v>326</v>
      </c>
      <c r="AA30" s="10" t="s">
        <v>327</v>
      </c>
      <c r="AB30" s="10" t="s">
        <v>328</v>
      </c>
      <c r="AC30" s="24"/>
      <c r="AD30" s="24" t="s">
        <v>329</v>
      </c>
    </row>
    <row r="31" spans="2:30" ht="60" customHeight="1" x14ac:dyDescent="0.15">
      <c r="B31" s="12" t="s">
        <v>330</v>
      </c>
      <c r="C31" s="9" t="s">
        <v>331</v>
      </c>
      <c r="D31" s="10"/>
      <c r="E31" s="10"/>
      <c r="F31" s="10" t="s">
        <v>173</v>
      </c>
      <c r="G31" s="10"/>
      <c r="H31" s="10"/>
      <c r="I31" s="10"/>
      <c r="J31" s="10"/>
      <c r="K31" s="10"/>
      <c r="L31" s="41"/>
      <c r="M31" s="43" t="s">
        <v>173</v>
      </c>
      <c r="N31" s="64" t="str">
        <f t="shared" si="0"/>
        <v/>
      </c>
      <c r="O31" s="65" t="str">
        <f t="shared" si="1"/>
        <v/>
      </c>
      <c r="P31" s="66" t="str">
        <f t="shared" si="2"/>
        <v xml:space="preserve">〇 </v>
      </c>
      <c r="Q31" s="66" t="str">
        <f t="shared" si="3"/>
        <v/>
      </c>
      <c r="R31" s="66" t="str">
        <f t="shared" si="4"/>
        <v/>
      </c>
      <c r="S31" s="66" t="str">
        <f t="shared" si="5"/>
        <v/>
      </c>
      <c r="T31" s="66" t="str">
        <f t="shared" si="6"/>
        <v/>
      </c>
      <c r="U31" s="66" t="str">
        <f t="shared" si="7"/>
        <v/>
      </c>
      <c r="V31" s="66" t="str">
        <f t="shared" si="8"/>
        <v/>
      </c>
      <c r="W31" s="67" t="str">
        <f t="shared" si="9"/>
        <v/>
      </c>
      <c r="X31" s="42" t="s">
        <v>2824</v>
      </c>
      <c r="Y31" s="11" t="s">
        <v>215</v>
      </c>
      <c r="Z31" s="11" t="s">
        <v>332</v>
      </c>
      <c r="AA31" s="10" t="s">
        <v>333</v>
      </c>
      <c r="AB31" s="10" t="s">
        <v>333</v>
      </c>
      <c r="AC31" s="24" t="s">
        <v>334</v>
      </c>
      <c r="AD31" s="24" t="s">
        <v>335</v>
      </c>
    </row>
    <row r="32" spans="2:30" ht="60" customHeight="1" x14ac:dyDescent="0.15">
      <c r="B32" s="12" t="s">
        <v>336</v>
      </c>
      <c r="C32" s="9" t="s">
        <v>325</v>
      </c>
      <c r="D32" s="10"/>
      <c r="E32" s="10"/>
      <c r="F32" s="10" t="s">
        <v>173</v>
      </c>
      <c r="G32" s="10"/>
      <c r="H32" s="10"/>
      <c r="I32" s="10"/>
      <c r="J32" s="10"/>
      <c r="K32" s="10"/>
      <c r="L32" s="41"/>
      <c r="M32" s="43"/>
      <c r="N32" s="64" t="str">
        <f t="shared" si="0"/>
        <v/>
      </c>
      <c r="O32" s="65" t="str">
        <f t="shared" si="1"/>
        <v xml:space="preserve">〇 </v>
      </c>
      <c r="P32" s="66" t="str">
        <f t="shared" si="2"/>
        <v xml:space="preserve">〇 </v>
      </c>
      <c r="Q32" s="66" t="str">
        <f t="shared" si="3"/>
        <v/>
      </c>
      <c r="R32" s="66" t="str">
        <f t="shared" si="4"/>
        <v/>
      </c>
      <c r="S32" s="66" t="str">
        <f t="shared" si="5"/>
        <v/>
      </c>
      <c r="T32" s="66" t="str">
        <f t="shared" si="6"/>
        <v/>
      </c>
      <c r="U32" s="66" t="str">
        <f t="shared" si="7"/>
        <v/>
      </c>
      <c r="V32" s="66" t="str">
        <f t="shared" si="8"/>
        <v/>
      </c>
      <c r="W32" s="67" t="str">
        <f t="shared" si="9"/>
        <v xml:space="preserve">〇 </v>
      </c>
      <c r="X32" s="42" t="s">
        <v>2825</v>
      </c>
      <c r="Y32" s="11" t="s">
        <v>209</v>
      </c>
      <c r="Z32" s="11" t="s">
        <v>337</v>
      </c>
      <c r="AA32" s="10" t="s">
        <v>338</v>
      </c>
      <c r="AB32" s="10" t="s">
        <v>338</v>
      </c>
      <c r="AC32" s="24" t="s">
        <v>339</v>
      </c>
      <c r="AD32" s="24" t="s">
        <v>340</v>
      </c>
    </row>
    <row r="33" spans="2:30" ht="60" customHeight="1" x14ac:dyDescent="0.15">
      <c r="B33" s="12" t="s">
        <v>2826</v>
      </c>
      <c r="C33" s="9" t="s">
        <v>341</v>
      </c>
      <c r="D33" s="10"/>
      <c r="E33" s="10"/>
      <c r="F33" s="10" t="s">
        <v>173</v>
      </c>
      <c r="G33" s="10" t="s">
        <v>173</v>
      </c>
      <c r="H33" s="10"/>
      <c r="I33" s="10"/>
      <c r="J33" s="10"/>
      <c r="K33" s="10"/>
      <c r="L33" s="41"/>
      <c r="M33" s="43"/>
      <c r="N33" s="64" t="str">
        <f t="shared" si="0"/>
        <v/>
      </c>
      <c r="O33" s="65" t="str">
        <f t="shared" si="1"/>
        <v xml:space="preserve">〇 </v>
      </c>
      <c r="P33" s="66" t="str">
        <f t="shared" si="2"/>
        <v/>
      </c>
      <c r="Q33" s="66" t="str">
        <f t="shared" si="3"/>
        <v/>
      </c>
      <c r="R33" s="66" t="str">
        <f t="shared" si="4"/>
        <v/>
      </c>
      <c r="S33" s="66" t="str">
        <f t="shared" si="5"/>
        <v/>
      </c>
      <c r="T33" s="66" t="str">
        <f t="shared" si="6"/>
        <v/>
      </c>
      <c r="U33" s="66" t="str">
        <f t="shared" si="7"/>
        <v/>
      </c>
      <c r="V33" s="66" t="str">
        <f t="shared" si="8"/>
        <v/>
      </c>
      <c r="W33" s="67" t="str">
        <f t="shared" si="9"/>
        <v/>
      </c>
      <c r="X33" s="42" t="s">
        <v>2827</v>
      </c>
      <c r="Y33" s="11" t="s">
        <v>286</v>
      </c>
      <c r="Z33" s="11" t="s">
        <v>342</v>
      </c>
      <c r="AA33" s="10" t="s">
        <v>343</v>
      </c>
      <c r="AB33" s="10" t="s">
        <v>344</v>
      </c>
      <c r="AC33" s="24" t="s">
        <v>345</v>
      </c>
      <c r="AD33" s="24" t="s">
        <v>346</v>
      </c>
    </row>
    <row r="34" spans="2:30" ht="60" customHeight="1" x14ac:dyDescent="0.15">
      <c r="B34" s="12" t="s">
        <v>347</v>
      </c>
      <c r="C34" s="9" t="s">
        <v>348</v>
      </c>
      <c r="D34" s="10" t="s">
        <v>173</v>
      </c>
      <c r="E34" s="10"/>
      <c r="F34" s="10" t="s">
        <v>173</v>
      </c>
      <c r="G34" s="10"/>
      <c r="H34" s="10"/>
      <c r="I34" s="10"/>
      <c r="J34" s="10"/>
      <c r="K34" s="10"/>
      <c r="L34" s="41"/>
      <c r="M34" s="43"/>
      <c r="N34" s="64" t="str">
        <f t="shared" si="0"/>
        <v/>
      </c>
      <c r="O34" s="65" t="str">
        <f t="shared" si="1"/>
        <v xml:space="preserve">〇 </v>
      </c>
      <c r="P34" s="66" t="str">
        <f t="shared" si="2"/>
        <v xml:space="preserve">〇 </v>
      </c>
      <c r="Q34" s="66" t="str">
        <f t="shared" si="3"/>
        <v/>
      </c>
      <c r="R34" s="66" t="str">
        <f t="shared" si="4"/>
        <v xml:space="preserve">〇 </v>
      </c>
      <c r="S34" s="66" t="str">
        <f t="shared" si="5"/>
        <v/>
      </c>
      <c r="T34" s="66" t="str">
        <f t="shared" si="6"/>
        <v/>
      </c>
      <c r="U34" s="66" t="str">
        <f t="shared" si="7"/>
        <v/>
      </c>
      <c r="V34" s="66" t="str">
        <f t="shared" si="8"/>
        <v xml:space="preserve">〇 </v>
      </c>
      <c r="W34" s="67" t="str">
        <f t="shared" si="9"/>
        <v xml:space="preserve">〇 </v>
      </c>
      <c r="X34" s="42" t="s">
        <v>2828</v>
      </c>
      <c r="Y34" s="11" t="s">
        <v>188</v>
      </c>
      <c r="Z34" s="11" t="s">
        <v>349</v>
      </c>
      <c r="AA34" s="10" t="s">
        <v>350</v>
      </c>
      <c r="AB34" s="10" t="s">
        <v>351</v>
      </c>
      <c r="AC34" s="24" t="s">
        <v>352</v>
      </c>
      <c r="AD34" s="24" t="s">
        <v>353</v>
      </c>
    </row>
    <row r="35" spans="2:30" ht="60" customHeight="1" x14ac:dyDescent="0.15">
      <c r="B35" s="12" t="s">
        <v>354</v>
      </c>
      <c r="C35" s="9" t="s">
        <v>355</v>
      </c>
      <c r="D35" s="10"/>
      <c r="E35" s="10"/>
      <c r="F35" s="10" t="s">
        <v>173</v>
      </c>
      <c r="G35" s="10"/>
      <c r="H35" s="10"/>
      <c r="I35" s="10"/>
      <c r="J35" s="10"/>
      <c r="K35" s="10"/>
      <c r="L35" s="41"/>
      <c r="M35" s="43"/>
      <c r="N35" s="64" t="str">
        <f t="shared" si="0"/>
        <v/>
      </c>
      <c r="O35" s="65" t="str">
        <f t="shared" si="1"/>
        <v xml:space="preserve">〇 </v>
      </c>
      <c r="P35" s="66" t="str">
        <f t="shared" si="2"/>
        <v/>
      </c>
      <c r="Q35" s="66" t="str">
        <f t="shared" si="3"/>
        <v/>
      </c>
      <c r="R35" s="66" t="str">
        <f t="shared" si="4"/>
        <v/>
      </c>
      <c r="S35" s="66" t="str">
        <f t="shared" si="5"/>
        <v/>
      </c>
      <c r="T35" s="66" t="str">
        <f t="shared" si="6"/>
        <v/>
      </c>
      <c r="U35" s="66" t="str">
        <f t="shared" si="7"/>
        <v/>
      </c>
      <c r="V35" s="66" t="str">
        <f t="shared" si="8"/>
        <v/>
      </c>
      <c r="W35" s="67" t="str">
        <f t="shared" si="9"/>
        <v xml:space="preserve">〇 </v>
      </c>
      <c r="X35" s="42" t="s">
        <v>2829</v>
      </c>
      <c r="Y35" s="11" t="s">
        <v>356</v>
      </c>
      <c r="Z35" s="11" t="s">
        <v>357</v>
      </c>
      <c r="AA35" s="10" t="s">
        <v>358</v>
      </c>
      <c r="AB35" s="10" t="s">
        <v>359</v>
      </c>
      <c r="AC35" s="24" t="s">
        <v>360</v>
      </c>
      <c r="AD35" s="24" t="s">
        <v>361</v>
      </c>
    </row>
    <row r="36" spans="2:30" ht="60" customHeight="1" x14ac:dyDescent="0.15">
      <c r="B36" s="12" t="s">
        <v>362</v>
      </c>
      <c r="C36" s="9" t="s">
        <v>355</v>
      </c>
      <c r="D36" s="10"/>
      <c r="E36" s="10"/>
      <c r="F36" s="10"/>
      <c r="G36" s="10" t="s">
        <v>173</v>
      </c>
      <c r="H36" s="10"/>
      <c r="I36" s="10"/>
      <c r="J36" s="10"/>
      <c r="K36" s="10"/>
      <c r="L36" s="41"/>
      <c r="M36" s="43"/>
      <c r="N36" s="64" t="str">
        <f t="shared" si="0"/>
        <v/>
      </c>
      <c r="O36" s="65" t="str">
        <f t="shared" si="1"/>
        <v/>
      </c>
      <c r="P36" s="66" t="str">
        <f t="shared" si="2"/>
        <v/>
      </c>
      <c r="Q36" s="66" t="str">
        <f t="shared" si="3"/>
        <v/>
      </c>
      <c r="R36" s="66" t="str">
        <f t="shared" si="4"/>
        <v xml:space="preserve">〇 </v>
      </c>
      <c r="S36" s="66" t="str">
        <f t="shared" si="5"/>
        <v/>
      </c>
      <c r="T36" s="66" t="str">
        <f t="shared" si="6"/>
        <v/>
      </c>
      <c r="U36" s="66" t="str">
        <f t="shared" si="7"/>
        <v/>
      </c>
      <c r="V36" s="66" t="str">
        <f t="shared" si="8"/>
        <v/>
      </c>
      <c r="W36" s="67" t="str">
        <f t="shared" si="9"/>
        <v/>
      </c>
      <c r="X36" s="42" t="s">
        <v>2830</v>
      </c>
      <c r="Y36" s="11" t="s">
        <v>2831</v>
      </c>
      <c r="Z36" s="11" t="s">
        <v>363</v>
      </c>
      <c r="AA36" s="10" t="s">
        <v>364</v>
      </c>
      <c r="AB36" s="10" t="s">
        <v>365</v>
      </c>
      <c r="AC36" s="24"/>
      <c r="AD36" s="24" t="s">
        <v>366</v>
      </c>
    </row>
    <row r="37" spans="2:30" ht="60" customHeight="1" x14ac:dyDescent="0.15">
      <c r="B37" s="12" t="s">
        <v>367</v>
      </c>
      <c r="C37" s="9" t="s">
        <v>355</v>
      </c>
      <c r="D37" s="10"/>
      <c r="E37" s="10"/>
      <c r="F37" s="10" t="s">
        <v>173</v>
      </c>
      <c r="G37" s="10"/>
      <c r="H37" s="10"/>
      <c r="I37" s="10"/>
      <c r="J37" s="10"/>
      <c r="K37" s="10"/>
      <c r="L37" s="41"/>
      <c r="M37" s="43"/>
      <c r="N37" s="64" t="str">
        <f t="shared" si="0"/>
        <v/>
      </c>
      <c r="O37" s="65" t="str">
        <f t="shared" si="1"/>
        <v xml:space="preserve">〇 </v>
      </c>
      <c r="P37" s="66" t="str">
        <f t="shared" si="2"/>
        <v/>
      </c>
      <c r="Q37" s="66" t="str">
        <f t="shared" si="3"/>
        <v/>
      </c>
      <c r="R37" s="66" t="str">
        <f t="shared" si="4"/>
        <v/>
      </c>
      <c r="S37" s="66" t="str">
        <f t="shared" si="5"/>
        <v/>
      </c>
      <c r="T37" s="66" t="str">
        <f t="shared" si="6"/>
        <v xml:space="preserve">〇 </v>
      </c>
      <c r="U37" s="66" t="str">
        <f t="shared" si="7"/>
        <v/>
      </c>
      <c r="V37" s="66" t="str">
        <f t="shared" si="8"/>
        <v/>
      </c>
      <c r="W37" s="67" t="str">
        <f t="shared" si="9"/>
        <v/>
      </c>
      <c r="X37" s="42" t="s">
        <v>2832</v>
      </c>
      <c r="Y37" s="11" t="s">
        <v>356</v>
      </c>
      <c r="Z37" s="11" t="s">
        <v>368</v>
      </c>
      <c r="AA37" s="10" t="s">
        <v>369</v>
      </c>
      <c r="AB37" s="10" t="s">
        <v>370</v>
      </c>
      <c r="AC37" s="24"/>
      <c r="AD37" s="24" t="s">
        <v>371</v>
      </c>
    </row>
    <row r="38" spans="2:30" ht="60" customHeight="1" x14ac:dyDescent="0.15">
      <c r="B38" s="12" t="s">
        <v>372</v>
      </c>
      <c r="C38" s="9" t="s">
        <v>373</v>
      </c>
      <c r="D38" s="10"/>
      <c r="E38" s="10"/>
      <c r="F38" s="10"/>
      <c r="G38" s="10" t="s">
        <v>173</v>
      </c>
      <c r="H38" s="10"/>
      <c r="I38" s="10"/>
      <c r="J38" s="10"/>
      <c r="K38" s="10"/>
      <c r="L38" s="41"/>
      <c r="M38" s="43"/>
      <c r="N38" s="64" t="str">
        <f t="shared" si="0"/>
        <v/>
      </c>
      <c r="O38" s="65" t="str">
        <f t="shared" si="1"/>
        <v xml:space="preserve">〇 </v>
      </c>
      <c r="P38" s="66" t="str">
        <f t="shared" si="2"/>
        <v xml:space="preserve">〇 </v>
      </c>
      <c r="Q38" s="66" t="str">
        <f t="shared" si="3"/>
        <v/>
      </c>
      <c r="R38" s="66" t="str">
        <f t="shared" si="4"/>
        <v/>
      </c>
      <c r="S38" s="66" t="str">
        <f t="shared" si="5"/>
        <v/>
      </c>
      <c r="T38" s="66" t="str">
        <f t="shared" si="6"/>
        <v/>
      </c>
      <c r="U38" s="66" t="str">
        <f t="shared" si="7"/>
        <v/>
      </c>
      <c r="V38" s="66" t="str">
        <f t="shared" si="8"/>
        <v/>
      </c>
      <c r="W38" s="67" t="str">
        <f t="shared" si="9"/>
        <v/>
      </c>
      <c r="X38" s="42" t="s">
        <v>2833</v>
      </c>
      <c r="Y38" s="11" t="s">
        <v>188</v>
      </c>
      <c r="Z38" s="11" t="s">
        <v>374</v>
      </c>
      <c r="AA38" s="10" t="s">
        <v>375</v>
      </c>
      <c r="AB38" s="10" t="s">
        <v>376</v>
      </c>
      <c r="AC38" s="24" t="s">
        <v>377</v>
      </c>
      <c r="AD38" s="24" t="s">
        <v>378</v>
      </c>
    </row>
    <row r="39" spans="2:30" ht="60" customHeight="1" x14ac:dyDescent="0.15">
      <c r="B39" s="12" t="s">
        <v>379</v>
      </c>
      <c r="C39" s="9" t="s">
        <v>380</v>
      </c>
      <c r="D39" s="10"/>
      <c r="E39" s="10"/>
      <c r="F39" s="10"/>
      <c r="G39" s="10" t="s">
        <v>173</v>
      </c>
      <c r="H39" s="10"/>
      <c r="I39" s="10"/>
      <c r="J39" s="10"/>
      <c r="K39" s="10"/>
      <c r="L39" s="41" t="s">
        <v>173</v>
      </c>
      <c r="M39" s="43"/>
      <c r="N39" s="64" t="str">
        <f t="shared" si="0"/>
        <v/>
      </c>
      <c r="O39" s="65" t="str">
        <f t="shared" si="1"/>
        <v xml:space="preserve">〇 </v>
      </c>
      <c r="P39" s="66" t="str">
        <f t="shared" si="2"/>
        <v/>
      </c>
      <c r="Q39" s="66" t="str">
        <f t="shared" si="3"/>
        <v/>
      </c>
      <c r="R39" s="66" t="str">
        <f t="shared" si="4"/>
        <v/>
      </c>
      <c r="S39" s="66" t="str">
        <f t="shared" si="5"/>
        <v/>
      </c>
      <c r="T39" s="66" t="str">
        <f t="shared" si="6"/>
        <v/>
      </c>
      <c r="U39" s="66" t="str">
        <f t="shared" si="7"/>
        <v/>
      </c>
      <c r="V39" s="66" t="str">
        <f t="shared" si="8"/>
        <v/>
      </c>
      <c r="W39" s="67" t="str">
        <f t="shared" si="9"/>
        <v/>
      </c>
      <c r="X39" s="42" t="s">
        <v>2834</v>
      </c>
      <c r="Y39" s="11" t="s">
        <v>215</v>
      </c>
      <c r="Z39" s="11" t="s">
        <v>381</v>
      </c>
      <c r="AA39" s="10" t="s">
        <v>382</v>
      </c>
      <c r="AB39" s="10" t="s">
        <v>383</v>
      </c>
      <c r="AC39" s="24" t="s">
        <v>384</v>
      </c>
      <c r="AD39" s="24" t="s">
        <v>385</v>
      </c>
    </row>
    <row r="40" spans="2:30" ht="60" customHeight="1" x14ac:dyDescent="0.15">
      <c r="B40" s="12" t="s">
        <v>386</v>
      </c>
      <c r="C40" s="9" t="s">
        <v>380</v>
      </c>
      <c r="D40" s="10"/>
      <c r="E40" s="10"/>
      <c r="F40" s="10"/>
      <c r="G40" s="10" t="s">
        <v>173</v>
      </c>
      <c r="H40" s="10"/>
      <c r="I40" s="10"/>
      <c r="J40" s="10"/>
      <c r="K40" s="10"/>
      <c r="L40" s="41"/>
      <c r="M40" s="43"/>
      <c r="N40" s="64" t="str">
        <f t="shared" si="0"/>
        <v/>
      </c>
      <c r="O40" s="65" t="str">
        <f t="shared" si="1"/>
        <v/>
      </c>
      <c r="P40" s="66" t="str">
        <f t="shared" si="2"/>
        <v xml:space="preserve">〇 </v>
      </c>
      <c r="Q40" s="66" t="str">
        <f t="shared" si="3"/>
        <v/>
      </c>
      <c r="R40" s="66" t="str">
        <f t="shared" si="4"/>
        <v/>
      </c>
      <c r="S40" s="66" t="str">
        <f t="shared" si="5"/>
        <v/>
      </c>
      <c r="T40" s="66" t="str">
        <f t="shared" si="6"/>
        <v/>
      </c>
      <c r="U40" s="66" t="str">
        <f t="shared" si="7"/>
        <v/>
      </c>
      <c r="V40" s="66" t="str">
        <f t="shared" si="8"/>
        <v/>
      </c>
      <c r="W40" s="67" t="str">
        <f t="shared" si="9"/>
        <v/>
      </c>
      <c r="X40" s="42" t="s">
        <v>2835</v>
      </c>
      <c r="Y40" s="11" t="s">
        <v>269</v>
      </c>
      <c r="Z40" s="11" t="s">
        <v>387</v>
      </c>
      <c r="AA40" s="10" t="s">
        <v>388</v>
      </c>
      <c r="AB40" s="10" t="s">
        <v>389</v>
      </c>
      <c r="AC40" s="24" t="s">
        <v>390</v>
      </c>
      <c r="AD40" s="24" t="s">
        <v>391</v>
      </c>
    </row>
    <row r="41" spans="2:30" ht="60" customHeight="1" x14ac:dyDescent="0.15">
      <c r="B41" s="12" t="s">
        <v>392</v>
      </c>
      <c r="C41" s="9" t="s">
        <v>393</v>
      </c>
      <c r="D41" s="10"/>
      <c r="E41" s="10"/>
      <c r="F41" s="10" t="s">
        <v>173</v>
      </c>
      <c r="G41" s="10"/>
      <c r="H41" s="10"/>
      <c r="I41" s="10"/>
      <c r="J41" s="10"/>
      <c r="K41" s="10"/>
      <c r="L41" s="41"/>
      <c r="M41" s="43"/>
      <c r="N41" s="64" t="str">
        <f t="shared" si="0"/>
        <v/>
      </c>
      <c r="O41" s="65" t="str">
        <f t="shared" si="1"/>
        <v xml:space="preserve">〇 </v>
      </c>
      <c r="P41" s="66" t="str">
        <f t="shared" si="2"/>
        <v/>
      </c>
      <c r="Q41" s="66" t="str">
        <f t="shared" si="3"/>
        <v/>
      </c>
      <c r="R41" s="66" t="str">
        <f t="shared" si="4"/>
        <v/>
      </c>
      <c r="S41" s="66" t="str">
        <f t="shared" si="5"/>
        <v/>
      </c>
      <c r="T41" s="66" t="str">
        <f t="shared" si="6"/>
        <v/>
      </c>
      <c r="U41" s="66" t="str">
        <f t="shared" si="7"/>
        <v/>
      </c>
      <c r="V41" s="66" t="str">
        <f t="shared" si="8"/>
        <v/>
      </c>
      <c r="W41" s="67" t="str">
        <f t="shared" si="9"/>
        <v/>
      </c>
      <c r="X41" s="42" t="s">
        <v>2836</v>
      </c>
      <c r="Y41" s="11" t="s">
        <v>188</v>
      </c>
      <c r="Z41" s="11" t="s">
        <v>394</v>
      </c>
      <c r="AA41" s="10" t="s">
        <v>395</v>
      </c>
      <c r="AB41" s="10" t="s">
        <v>396</v>
      </c>
      <c r="AC41" s="24" t="s">
        <v>397</v>
      </c>
      <c r="AD41" s="24" t="s">
        <v>398</v>
      </c>
    </row>
    <row r="42" spans="2:30" ht="60" customHeight="1" x14ac:dyDescent="0.15">
      <c r="B42" s="12" t="s">
        <v>399</v>
      </c>
      <c r="C42" s="9" t="s">
        <v>400</v>
      </c>
      <c r="D42" s="10" t="s">
        <v>173</v>
      </c>
      <c r="E42" s="10"/>
      <c r="F42" s="10" t="s">
        <v>173</v>
      </c>
      <c r="G42" s="10"/>
      <c r="H42" s="10"/>
      <c r="I42" s="10"/>
      <c r="J42" s="10"/>
      <c r="K42" s="10"/>
      <c r="L42" s="41"/>
      <c r="M42" s="43" t="s">
        <v>173</v>
      </c>
      <c r="N42" s="64" t="str">
        <f t="shared" si="0"/>
        <v/>
      </c>
      <c r="O42" s="65" t="str">
        <f t="shared" si="1"/>
        <v xml:space="preserve">〇 </v>
      </c>
      <c r="P42" s="66" t="str">
        <f t="shared" si="2"/>
        <v/>
      </c>
      <c r="Q42" s="66" t="str">
        <f t="shared" si="3"/>
        <v/>
      </c>
      <c r="R42" s="66" t="str">
        <f t="shared" si="4"/>
        <v/>
      </c>
      <c r="S42" s="66" t="str">
        <f t="shared" si="5"/>
        <v xml:space="preserve">〇 </v>
      </c>
      <c r="T42" s="66" t="str">
        <f t="shared" si="6"/>
        <v/>
      </c>
      <c r="U42" s="66" t="str">
        <f t="shared" si="7"/>
        <v/>
      </c>
      <c r="V42" s="66" t="str">
        <f t="shared" si="8"/>
        <v/>
      </c>
      <c r="W42" s="67" t="str">
        <f t="shared" si="9"/>
        <v/>
      </c>
      <c r="X42" s="42" t="s">
        <v>2837</v>
      </c>
      <c r="Y42" s="11" t="s">
        <v>401</v>
      </c>
      <c r="Z42" s="11" t="s">
        <v>402</v>
      </c>
      <c r="AA42" s="10" t="s">
        <v>403</v>
      </c>
      <c r="AB42" s="10" t="s">
        <v>404</v>
      </c>
      <c r="AC42" s="24" t="s">
        <v>405</v>
      </c>
      <c r="AD42" s="24" t="s">
        <v>406</v>
      </c>
    </row>
    <row r="43" spans="2:30" ht="60" customHeight="1" x14ac:dyDescent="0.15">
      <c r="B43" s="12" t="s">
        <v>407</v>
      </c>
      <c r="C43" s="9" t="s">
        <v>408</v>
      </c>
      <c r="D43" s="10" t="s">
        <v>173</v>
      </c>
      <c r="E43" s="10"/>
      <c r="F43" s="10" t="s">
        <v>173</v>
      </c>
      <c r="G43" s="10"/>
      <c r="H43" s="10"/>
      <c r="I43" s="10"/>
      <c r="J43" s="10"/>
      <c r="K43" s="10"/>
      <c r="L43" s="41"/>
      <c r="M43" s="43"/>
      <c r="N43" s="64" t="str">
        <f t="shared" si="0"/>
        <v/>
      </c>
      <c r="O43" s="65" t="str">
        <f t="shared" si="1"/>
        <v xml:space="preserve">〇 </v>
      </c>
      <c r="P43" s="66" t="str">
        <f t="shared" si="2"/>
        <v/>
      </c>
      <c r="Q43" s="66" t="str">
        <f t="shared" si="3"/>
        <v/>
      </c>
      <c r="R43" s="66" t="str">
        <f t="shared" si="4"/>
        <v/>
      </c>
      <c r="S43" s="66" t="str">
        <f t="shared" si="5"/>
        <v/>
      </c>
      <c r="T43" s="66" t="str">
        <f t="shared" si="6"/>
        <v/>
      </c>
      <c r="U43" s="66" t="str">
        <f t="shared" si="7"/>
        <v/>
      </c>
      <c r="V43" s="66" t="str">
        <f t="shared" si="8"/>
        <v/>
      </c>
      <c r="W43" s="67" t="str">
        <f t="shared" si="9"/>
        <v/>
      </c>
      <c r="X43" s="42" t="s">
        <v>2838</v>
      </c>
      <c r="Y43" s="11" t="s">
        <v>223</v>
      </c>
      <c r="Z43" s="11" t="s">
        <v>409</v>
      </c>
      <c r="AA43" s="10" t="s">
        <v>410</v>
      </c>
      <c r="AB43" s="10" t="s">
        <v>411</v>
      </c>
      <c r="AC43" s="24" t="s">
        <v>412</v>
      </c>
      <c r="AD43" s="24" t="s">
        <v>413</v>
      </c>
    </row>
    <row r="44" spans="2:30" ht="60" customHeight="1" x14ac:dyDescent="0.15">
      <c r="B44" s="12" t="s">
        <v>414</v>
      </c>
      <c r="C44" s="9" t="s">
        <v>415</v>
      </c>
      <c r="D44" s="10"/>
      <c r="E44" s="10"/>
      <c r="F44" s="10" t="s">
        <v>173</v>
      </c>
      <c r="G44" s="10"/>
      <c r="H44" s="10"/>
      <c r="I44" s="10"/>
      <c r="J44" s="10"/>
      <c r="K44" s="10"/>
      <c r="L44" s="41"/>
      <c r="M44" s="43"/>
      <c r="N44" s="64" t="str">
        <f t="shared" si="0"/>
        <v/>
      </c>
      <c r="O44" s="65" t="str">
        <f t="shared" si="1"/>
        <v xml:space="preserve">〇 </v>
      </c>
      <c r="P44" s="66" t="str">
        <f t="shared" si="2"/>
        <v/>
      </c>
      <c r="Q44" s="66" t="str">
        <f t="shared" si="3"/>
        <v/>
      </c>
      <c r="R44" s="66" t="str">
        <f t="shared" si="4"/>
        <v/>
      </c>
      <c r="S44" s="66" t="str">
        <f t="shared" si="5"/>
        <v/>
      </c>
      <c r="T44" s="66" t="str">
        <f t="shared" si="6"/>
        <v/>
      </c>
      <c r="U44" s="66" t="str">
        <f t="shared" si="7"/>
        <v/>
      </c>
      <c r="V44" s="66" t="str">
        <f t="shared" si="8"/>
        <v/>
      </c>
      <c r="W44" s="67" t="str">
        <f t="shared" si="9"/>
        <v/>
      </c>
      <c r="X44" s="42" t="s">
        <v>2839</v>
      </c>
      <c r="Y44" s="11" t="s">
        <v>223</v>
      </c>
      <c r="Z44" s="11" t="s">
        <v>416</v>
      </c>
      <c r="AA44" s="10" t="s">
        <v>417</v>
      </c>
      <c r="AB44" s="10" t="s">
        <v>418</v>
      </c>
      <c r="AC44" s="24"/>
      <c r="AD44" s="24" t="s">
        <v>419</v>
      </c>
    </row>
    <row r="45" spans="2:30" ht="60" customHeight="1" x14ac:dyDescent="0.15">
      <c r="B45" s="12" t="s">
        <v>420</v>
      </c>
      <c r="C45" s="9" t="s">
        <v>421</v>
      </c>
      <c r="D45" s="10"/>
      <c r="E45" s="10"/>
      <c r="F45" s="10" t="s">
        <v>173</v>
      </c>
      <c r="G45" s="10" t="s">
        <v>173</v>
      </c>
      <c r="H45" s="10"/>
      <c r="I45" s="10"/>
      <c r="J45" s="10"/>
      <c r="K45" s="10"/>
      <c r="L45" s="41"/>
      <c r="M45" s="43"/>
      <c r="N45" s="64" t="str">
        <f t="shared" si="0"/>
        <v/>
      </c>
      <c r="O45" s="65" t="str">
        <f t="shared" si="1"/>
        <v/>
      </c>
      <c r="P45" s="66" t="str">
        <f t="shared" si="2"/>
        <v xml:space="preserve">〇 </v>
      </c>
      <c r="Q45" s="66" t="str">
        <f t="shared" si="3"/>
        <v/>
      </c>
      <c r="R45" s="66" t="str">
        <f t="shared" si="4"/>
        <v/>
      </c>
      <c r="S45" s="66" t="str">
        <f t="shared" si="5"/>
        <v/>
      </c>
      <c r="T45" s="66" t="str">
        <f t="shared" si="6"/>
        <v/>
      </c>
      <c r="U45" s="66" t="str">
        <f t="shared" si="7"/>
        <v/>
      </c>
      <c r="V45" s="66" t="str">
        <f t="shared" si="8"/>
        <v/>
      </c>
      <c r="W45" s="67" t="str">
        <f t="shared" si="9"/>
        <v/>
      </c>
      <c r="X45" s="42" t="s">
        <v>2815</v>
      </c>
      <c r="Y45" s="11" t="s">
        <v>286</v>
      </c>
      <c r="Z45" s="11" t="s">
        <v>422</v>
      </c>
      <c r="AA45" s="10" t="s">
        <v>423</v>
      </c>
      <c r="AB45" s="10" t="s">
        <v>424</v>
      </c>
      <c r="AC45" s="24" t="s">
        <v>425</v>
      </c>
      <c r="AD45" s="24" t="s">
        <v>426</v>
      </c>
    </row>
    <row r="46" spans="2:30" ht="60" customHeight="1" x14ac:dyDescent="0.15">
      <c r="B46" s="12" t="s">
        <v>427</v>
      </c>
      <c r="C46" s="9" t="s">
        <v>428</v>
      </c>
      <c r="D46" s="10"/>
      <c r="E46" s="10"/>
      <c r="F46" s="10" t="s">
        <v>173</v>
      </c>
      <c r="G46" s="10"/>
      <c r="H46" s="10"/>
      <c r="I46" s="10"/>
      <c r="J46" s="10"/>
      <c r="K46" s="10"/>
      <c r="L46" s="41"/>
      <c r="M46" s="43"/>
      <c r="N46" s="64" t="str">
        <f t="shared" si="0"/>
        <v/>
      </c>
      <c r="O46" s="65" t="str">
        <f t="shared" si="1"/>
        <v xml:space="preserve">〇 </v>
      </c>
      <c r="P46" s="66" t="str">
        <f t="shared" si="2"/>
        <v/>
      </c>
      <c r="Q46" s="66" t="str">
        <f t="shared" si="3"/>
        <v/>
      </c>
      <c r="R46" s="66" t="str">
        <f t="shared" si="4"/>
        <v/>
      </c>
      <c r="S46" s="66" t="str">
        <f t="shared" si="5"/>
        <v/>
      </c>
      <c r="T46" s="66" t="str">
        <f t="shared" si="6"/>
        <v/>
      </c>
      <c r="U46" s="66" t="str">
        <f t="shared" si="7"/>
        <v/>
      </c>
      <c r="V46" s="66" t="str">
        <f t="shared" si="8"/>
        <v/>
      </c>
      <c r="W46" s="67" t="str">
        <f t="shared" si="9"/>
        <v/>
      </c>
      <c r="X46" s="42" t="s">
        <v>2840</v>
      </c>
      <c r="Y46" s="11" t="s">
        <v>286</v>
      </c>
      <c r="Z46" s="11" t="s">
        <v>2841</v>
      </c>
      <c r="AA46" s="10" t="s">
        <v>2842</v>
      </c>
      <c r="AB46" s="10"/>
      <c r="AC46" s="24" t="s">
        <v>429</v>
      </c>
      <c r="AD46" s="24" t="s">
        <v>430</v>
      </c>
    </row>
    <row r="47" spans="2:30" ht="60" customHeight="1" x14ac:dyDescent="0.15">
      <c r="B47" s="12" t="s">
        <v>431</v>
      </c>
      <c r="C47" s="9" t="s">
        <v>428</v>
      </c>
      <c r="D47" s="10"/>
      <c r="E47" s="10"/>
      <c r="F47" s="10" t="s">
        <v>173</v>
      </c>
      <c r="G47" s="10"/>
      <c r="H47" s="10"/>
      <c r="I47" s="10"/>
      <c r="J47" s="10"/>
      <c r="K47" s="10"/>
      <c r="L47" s="41"/>
      <c r="M47" s="43"/>
      <c r="N47" s="64" t="str">
        <f t="shared" si="0"/>
        <v/>
      </c>
      <c r="O47" s="65" t="str">
        <f t="shared" si="1"/>
        <v xml:space="preserve">〇 </v>
      </c>
      <c r="P47" s="66" t="str">
        <f t="shared" si="2"/>
        <v/>
      </c>
      <c r="Q47" s="66" t="str">
        <f t="shared" si="3"/>
        <v/>
      </c>
      <c r="R47" s="66" t="str">
        <f t="shared" si="4"/>
        <v/>
      </c>
      <c r="S47" s="66" t="str">
        <f t="shared" si="5"/>
        <v/>
      </c>
      <c r="T47" s="66" t="str">
        <f t="shared" si="6"/>
        <v/>
      </c>
      <c r="U47" s="66" t="str">
        <f t="shared" si="7"/>
        <v/>
      </c>
      <c r="V47" s="66" t="str">
        <f t="shared" si="8"/>
        <v/>
      </c>
      <c r="W47" s="67" t="str">
        <f t="shared" si="9"/>
        <v/>
      </c>
      <c r="X47" s="42" t="s">
        <v>2840</v>
      </c>
      <c r="Y47" s="11" t="s">
        <v>286</v>
      </c>
      <c r="Z47" s="11" t="s">
        <v>432</v>
      </c>
      <c r="AA47" s="10" t="s">
        <v>433</v>
      </c>
      <c r="AB47" s="10" t="s">
        <v>433</v>
      </c>
      <c r="AC47" s="24" t="s">
        <v>434</v>
      </c>
      <c r="AD47" s="24" t="s">
        <v>430</v>
      </c>
    </row>
    <row r="48" spans="2:30" ht="60" customHeight="1" x14ac:dyDescent="0.15">
      <c r="B48" s="12" t="s">
        <v>435</v>
      </c>
      <c r="C48" s="9" t="s">
        <v>436</v>
      </c>
      <c r="D48" s="10"/>
      <c r="E48" s="10" t="s">
        <v>173</v>
      </c>
      <c r="F48" s="10"/>
      <c r="G48" s="10"/>
      <c r="H48" s="10"/>
      <c r="I48" s="10"/>
      <c r="J48" s="10"/>
      <c r="K48" s="10"/>
      <c r="L48" s="41"/>
      <c r="M48" s="43"/>
      <c r="N48" s="64" t="str">
        <f t="shared" si="0"/>
        <v/>
      </c>
      <c r="O48" s="65" t="str">
        <f t="shared" si="1"/>
        <v xml:space="preserve">〇 </v>
      </c>
      <c r="P48" s="66" t="str">
        <f t="shared" si="2"/>
        <v/>
      </c>
      <c r="Q48" s="66" t="str">
        <f t="shared" si="3"/>
        <v/>
      </c>
      <c r="R48" s="66" t="str">
        <f t="shared" si="4"/>
        <v/>
      </c>
      <c r="S48" s="66" t="str">
        <f t="shared" si="5"/>
        <v/>
      </c>
      <c r="T48" s="66" t="str">
        <f t="shared" si="6"/>
        <v/>
      </c>
      <c r="U48" s="66" t="str">
        <f t="shared" si="7"/>
        <v/>
      </c>
      <c r="V48" s="66" t="str">
        <f t="shared" si="8"/>
        <v/>
      </c>
      <c r="W48" s="67" t="str">
        <f t="shared" si="9"/>
        <v/>
      </c>
      <c r="X48" s="42" t="s">
        <v>2843</v>
      </c>
      <c r="Y48" s="11" t="s">
        <v>437</v>
      </c>
      <c r="Z48" s="11" t="s">
        <v>438</v>
      </c>
      <c r="AA48" s="10" t="s">
        <v>439</v>
      </c>
      <c r="AB48" s="10" t="s">
        <v>440</v>
      </c>
      <c r="AC48" s="24" t="s">
        <v>441</v>
      </c>
      <c r="AD48" s="24" t="s">
        <v>442</v>
      </c>
    </row>
    <row r="49" spans="2:30" ht="60" customHeight="1" x14ac:dyDescent="0.15">
      <c r="B49" s="12" t="s">
        <v>443</v>
      </c>
      <c r="C49" s="9" t="s">
        <v>444</v>
      </c>
      <c r="D49" s="10"/>
      <c r="E49" s="10"/>
      <c r="F49" s="10" t="s">
        <v>173</v>
      </c>
      <c r="G49" s="10" t="s">
        <v>173</v>
      </c>
      <c r="H49" s="10"/>
      <c r="I49" s="10"/>
      <c r="J49" s="10"/>
      <c r="K49" s="10"/>
      <c r="L49" s="41"/>
      <c r="M49" s="43" t="s">
        <v>173</v>
      </c>
      <c r="N49" s="64" t="str">
        <f t="shared" si="0"/>
        <v/>
      </c>
      <c r="O49" s="65" t="str">
        <f t="shared" si="1"/>
        <v xml:space="preserve">〇 </v>
      </c>
      <c r="P49" s="66" t="str">
        <f t="shared" si="2"/>
        <v/>
      </c>
      <c r="Q49" s="66" t="str">
        <f t="shared" si="3"/>
        <v/>
      </c>
      <c r="R49" s="66" t="str">
        <f t="shared" si="4"/>
        <v xml:space="preserve">〇 </v>
      </c>
      <c r="S49" s="66" t="str">
        <f t="shared" si="5"/>
        <v/>
      </c>
      <c r="T49" s="66" t="str">
        <f t="shared" si="6"/>
        <v/>
      </c>
      <c r="U49" s="66" t="str">
        <f t="shared" si="7"/>
        <v/>
      </c>
      <c r="V49" s="66" t="str">
        <f t="shared" si="8"/>
        <v/>
      </c>
      <c r="W49" s="67" t="str">
        <f t="shared" si="9"/>
        <v xml:space="preserve">〇 </v>
      </c>
      <c r="X49" s="42" t="s">
        <v>2844</v>
      </c>
      <c r="Y49" s="11" t="s">
        <v>445</v>
      </c>
      <c r="Z49" s="11" t="s">
        <v>446</v>
      </c>
      <c r="AA49" s="10" t="s">
        <v>447</v>
      </c>
      <c r="AB49" s="10" t="s">
        <v>448</v>
      </c>
      <c r="AC49" s="24"/>
      <c r="AD49" s="24" t="s">
        <v>449</v>
      </c>
    </row>
    <row r="50" spans="2:30" ht="60" customHeight="1" x14ac:dyDescent="0.15">
      <c r="B50" s="12" t="s">
        <v>450</v>
      </c>
      <c r="C50" s="9" t="s">
        <v>451</v>
      </c>
      <c r="D50" s="10" t="s">
        <v>173</v>
      </c>
      <c r="E50" s="10"/>
      <c r="F50" s="10" t="s">
        <v>173</v>
      </c>
      <c r="G50" s="10" t="s">
        <v>173</v>
      </c>
      <c r="H50" s="10"/>
      <c r="I50" s="10"/>
      <c r="J50" s="10"/>
      <c r="K50" s="10"/>
      <c r="L50" s="41"/>
      <c r="M50" s="43" t="s">
        <v>173</v>
      </c>
      <c r="N50" s="64" t="str">
        <f t="shared" si="0"/>
        <v/>
      </c>
      <c r="O50" s="65" t="str">
        <f t="shared" si="1"/>
        <v xml:space="preserve">〇 </v>
      </c>
      <c r="P50" s="66" t="str">
        <f t="shared" si="2"/>
        <v/>
      </c>
      <c r="Q50" s="66" t="str">
        <f t="shared" si="3"/>
        <v/>
      </c>
      <c r="R50" s="66" t="str">
        <f t="shared" si="4"/>
        <v xml:space="preserve">〇 </v>
      </c>
      <c r="S50" s="66" t="str">
        <f t="shared" si="5"/>
        <v xml:space="preserve">〇 </v>
      </c>
      <c r="T50" s="66" t="str">
        <f t="shared" si="6"/>
        <v xml:space="preserve">〇 </v>
      </c>
      <c r="U50" s="66" t="str">
        <f t="shared" si="7"/>
        <v/>
      </c>
      <c r="V50" s="66" t="str">
        <f t="shared" si="8"/>
        <v/>
      </c>
      <c r="W50" s="67" t="str">
        <f t="shared" si="9"/>
        <v/>
      </c>
      <c r="X50" s="42" t="s">
        <v>2845</v>
      </c>
      <c r="Y50" s="11" t="s">
        <v>452</v>
      </c>
      <c r="Z50" s="11" t="s">
        <v>453</v>
      </c>
      <c r="AA50" s="10" t="s">
        <v>454</v>
      </c>
      <c r="AB50" s="10" t="s">
        <v>455</v>
      </c>
      <c r="AC50" s="24"/>
      <c r="AD50" s="24" t="s">
        <v>456</v>
      </c>
    </row>
    <row r="51" spans="2:30" ht="60" customHeight="1" x14ac:dyDescent="0.15">
      <c r="B51" s="12" t="s">
        <v>2846</v>
      </c>
      <c r="C51" s="9" t="s">
        <v>457</v>
      </c>
      <c r="D51" s="10"/>
      <c r="E51" s="10"/>
      <c r="F51" s="10" t="s">
        <v>173</v>
      </c>
      <c r="G51" s="10" t="s">
        <v>173</v>
      </c>
      <c r="H51" s="10"/>
      <c r="I51" s="10"/>
      <c r="J51" s="10"/>
      <c r="K51" s="10"/>
      <c r="L51" s="41"/>
      <c r="M51" s="43"/>
      <c r="N51" s="64" t="str">
        <f t="shared" si="0"/>
        <v/>
      </c>
      <c r="O51" s="65" t="str">
        <f t="shared" si="1"/>
        <v xml:space="preserve">〇 </v>
      </c>
      <c r="P51" s="66" t="str">
        <f t="shared" si="2"/>
        <v/>
      </c>
      <c r="Q51" s="66" t="str">
        <f t="shared" si="3"/>
        <v/>
      </c>
      <c r="R51" s="66" t="str">
        <f t="shared" si="4"/>
        <v/>
      </c>
      <c r="S51" s="66" t="str">
        <f t="shared" si="5"/>
        <v/>
      </c>
      <c r="T51" s="66" t="str">
        <f t="shared" si="6"/>
        <v/>
      </c>
      <c r="U51" s="66" t="str">
        <f t="shared" si="7"/>
        <v/>
      </c>
      <c r="V51" s="66" t="str">
        <f t="shared" si="8"/>
        <v/>
      </c>
      <c r="W51" s="67" t="str">
        <f t="shared" si="9"/>
        <v/>
      </c>
      <c r="X51" s="42" t="s">
        <v>2847</v>
      </c>
      <c r="Y51" s="11" t="s">
        <v>458</v>
      </c>
      <c r="Z51" s="11" t="s">
        <v>459</v>
      </c>
      <c r="AA51" s="10" t="s">
        <v>460</v>
      </c>
      <c r="AB51" s="10" t="s">
        <v>461</v>
      </c>
      <c r="AC51" s="24"/>
      <c r="AD51" s="24" t="s">
        <v>462</v>
      </c>
    </row>
    <row r="52" spans="2:30" ht="60" customHeight="1" x14ac:dyDescent="0.15">
      <c r="B52" s="12" t="s">
        <v>2848</v>
      </c>
      <c r="C52" s="9" t="s">
        <v>457</v>
      </c>
      <c r="D52" s="10"/>
      <c r="E52" s="10"/>
      <c r="F52" s="10" t="s">
        <v>173</v>
      </c>
      <c r="G52" s="10" t="s">
        <v>173</v>
      </c>
      <c r="H52" s="10"/>
      <c r="I52" s="10"/>
      <c r="J52" s="10"/>
      <c r="K52" s="10"/>
      <c r="L52" s="41"/>
      <c r="M52" s="43"/>
      <c r="N52" s="64" t="str">
        <f t="shared" si="0"/>
        <v/>
      </c>
      <c r="O52" s="65" t="str">
        <f t="shared" si="1"/>
        <v/>
      </c>
      <c r="P52" s="66" t="str">
        <f t="shared" si="2"/>
        <v/>
      </c>
      <c r="Q52" s="66" t="str">
        <f t="shared" si="3"/>
        <v/>
      </c>
      <c r="R52" s="66" t="str">
        <f t="shared" si="4"/>
        <v/>
      </c>
      <c r="S52" s="66" t="str">
        <f t="shared" si="5"/>
        <v/>
      </c>
      <c r="T52" s="66" t="str">
        <f t="shared" si="6"/>
        <v xml:space="preserve">〇 </v>
      </c>
      <c r="U52" s="66" t="str">
        <f t="shared" si="7"/>
        <v/>
      </c>
      <c r="V52" s="66" t="str">
        <f t="shared" si="8"/>
        <v/>
      </c>
      <c r="W52" s="67" t="str">
        <f t="shared" si="9"/>
        <v/>
      </c>
      <c r="X52" s="42" t="s">
        <v>2849</v>
      </c>
      <c r="Y52" s="11" t="s">
        <v>198</v>
      </c>
      <c r="Z52" s="11" t="s">
        <v>463</v>
      </c>
      <c r="AA52" s="10" t="s">
        <v>464</v>
      </c>
      <c r="AB52" s="10" t="s">
        <v>465</v>
      </c>
      <c r="AC52" s="24"/>
      <c r="AD52" s="24" t="s">
        <v>466</v>
      </c>
    </row>
    <row r="53" spans="2:30" ht="60" customHeight="1" x14ac:dyDescent="0.15">
      <c r="B53" s="12" t="s">
        <v>467</v>
      </c>
      <c r="C53" s="9" t="s">
        <v>468</v>
      </c>
      <c r="D53" s="10"/>
      <c r="E53" s="10"/>
      <c r="F53" s="10" t="s">
        <v>173</v>
      </c>
      <c r="G53" s="10"/>
      <c r="H53" s="10"/>
      <c r="I53" s="10"/>
      <c r="J53" s="10"/>
      <c r="K53" s="10"/>
      <c r="L53" s="41"/>
      <c r="M53" s="43"/>
      <c r="N53" s="64" t="str">
        <f t="shared" si="0"/>
        <v/>
      </c>
      <c r="O53" s="65" t="str">
        <f t="shared" si="1"/>
        <v xml:space="preserve">〇 </v>
      </c>
      <c r="P53" s="66" t="str">
        <f t="shared" si="2"/>
        <v xml:space="preserve">〇 </v>
      </c>
      <c r="Q53" s="66" t="str">
        <f t="shared" si="3"/>
        <v/>
      </c>
      <c r="R53" s="66" t="str">
        <f t="shared" si="4"/>
        <v/>
      </c>
      <c r="S53" s="66" t="str">
        <f t="shared" si="5"/>
        <v/>
      </c>
      <c r="T53" s="66" t="str">
        <f t="shared" si="6"/>
        <v/>
      </c>
      <c r="U53" s="66" t="str">
        <f t="shared" si="7"/>
        <v/>
      </c>
      <c r="V53" s="66" t="str">
        <f t="shared" si="8"/>
        <v/>
      </c>
      <c r="W53" s="67" t="str">
        <f t="shared" si="9"/>
        <v/>
      </c>
      <c r="X53" s="42" t="s">
        <v>2850</v>
      </c>
      <c r="Y53" s="11" t="s">
        <v>437</v>
      </c>
      <c r="Z53" s="11" t="s">
        <v>469</v>
      </c>
      <c r="AA53" s="10" t="s">
        <v>470</v>
      </c>
      <c r="AB53" s="10" t="s">
        <v>471</v>
      </c>
      <c r="AC53" s="24" t="s">
        <v>472</v>
      </c>
      <c r="AD53" s="24" t="s">
        <v>473</v>
      </c>
    </row>
    <row r="54" spans="2:30" ht="60" customHeight="1" x14ac:dyDescent="0.15">
      <c r="B54" s="12" t="s">
        <v>474</v>
      </c>
      <c r="C54" s="9" t="s">
        <v>474</v>
      </c>
      <c r="D54" s="10"/>
      <c r="E54" s="10"/>
      <c r="F54" s="10"/>
      <c r="G54" s="10"/>
      <c r="H54" s="10"/>
      <c r="I54" s="10"/>
      <c r="J54" s="10" t="s">
        <v>173</v>
      </c>
      <c r="K54" s="10"/>
      <c r="L54" s="41"/>
      <c r="M54" s="43"/>
      <c r="N54" s="64" t="str">
        <f t="shared" si="0"/>
        <v/>
      </c>
      <c r="O54" s="65" t="str">
        <f t="shared" si="1"/>
        <v/>
      </c>
      <c r="P54" s="66" t="str">
        <f t="shared" si="2"/>
        <v/>
      </c>
      <c r="Q54" s="66" t="str">
        <f t="shared" si="3"/>
        <v xml:space="preserve">〇 </v>
      </c>
      <c r="R54" s="66" t="str">
        <f t="shared" si="4"/>
        <v/>
      </c>
      <c r="S54" s="66" t="str">
        <f t="shared" si="5"/>
        <v/>
      </c>
      <c r="T54" s="66" t="str">
        <f t="shared" si="6"/>
        <v xml:space="preserve">〇 </v>
      </c>
      <c r="U54" s="66" t="str">
        <f t="shared" si="7"/>
        <v/>
      </c>
      <c r="V54" s="66" t="str">
        <f t="shared" si="8"/>
        <v/>
      </c>
      <c r="W54" s="67" t="str">
        <f t="shared" si="9"/>
        <v xml:space="preserve">〇 </v>
      </c>
      <c r="X54" s="42" t="s">
        <v>2851</v>
      </c>
      <c r="Y54" s="11" t="s">
        <v>401</v>
      </c>
      <c r="Z54" s="11" t="s">
        <v>475</v>
      </c>
      <c r="AA54" s="10" t="s">
        <v>476</v>
      </c>
      <c r="AB54" s="10" t="s">
        <v>477</v>
      </c>
      <c r="AC54" s="24" t="s">
        <v>478</v>
      </c>
      <c r="AD54" s="24" t="s">
        <v>479</v>
      </c>
    </row>
    <row r="55" spans="2:30" ht="60" customHeight="1" x14ac:dyDescent="0.15">
      <c r="B55" s="12" t="s">
        <v>480</v>
      </c>
      <c r="C55" s="9" t="s">
        <v>481</v>
      </c>
      <c r="D55" s="10"/>
      <c r="E55" s="10"/>
      <c r="F55" s="10" t="s">
        <v>173</v>
      </c>
      <c r="G55" s="10"/>
      <c r="H55" s="10"/>
      <c r="I55" s="10"/>
      <c r="J55" s="10"/>
      <c r="K55" s="10"/>
      <c r="L55" s="41"/>
      <c r="M55" s="43" t="s">
        <v>173</v>
      </c>
      <c r="N55" s="64" t="str">
        <f t="shared" si="0"/>
        <v/>
      </c>
      <c r="O55" s="65" t="str">
        <f t="shared" si="1"/>
        <v xml:space="preserve">〇 </v>
      </c>
      <c r="P55" s="66" t="str">
        <f t="shared" si="2"/>
        <v/>
      </c>
      <c r="Q55" s="66" t="str">
        <f t="shared" si="3"/>
        <v/>
      </c>
      <c r="R55" s="66" t="str">
        <f t="shared" si="4"/>
        <v/>
      </c>
      <c r="S55" s="66" t="str">
        <f t="shared" si="5"/>
        <v/>
      </c>
      <c r="T55" s="66" t="str">
        <f t="shared" si="6"/>
        <v xml:space="preserve">〇 </v>
      </c>
      <c r="U55" s="66" t="str">
        <f t="shared" si="7"/>
        <v/>
      </c>
      <c r="V55" s="66" t="str">
        <f t="shared" si="8"/>
        <v/>
      </c>
      <c r="W55" s="67" t="str">
        <f t="shared" si="9"/>
        <v/>
      </c>
      <c r="X55" s="42" t="s">
        <v>2852</v>
      </c>
      <c r="Y55" s="11" t="s">
        <v>314</v>
      </c>
      <c r="Z55" s="11" t="s">
        <v>2853</v>
      </c>
      <c r="AA55" s="10" t="s">
        <v>482</v>
      </c>
      <c r="AB55" s="10" t="s">
        <v>483</v>
      </c>
      <c r="AC55" s="24" t="s">
        <v>484</v>
      </c>
      <c r="AD55" s="24" t="s">
        <v>485</v>
      </c>
    </row>
    <row r="56" spans="2:30" ht="60" customHeight="1" x14ac:dyDescent="0.15">
      <c r="B56" s="12" t="s">
        <v>2854</v>
      </c>
      <c r="C56" s="9" t="s">
        <v>481</v>
      </c>
      <c r="D56" s="10"/>
      <c r="E56" s="10"/>
      <c r="F56" s="10" t="s">
        <v>173</v>
      </c>
      <c r="G56" s="10"/>
      <c r="H56" s="10"/>
      <c r="I56" s="10"/>
      <c r="J56" s="10"/>
      <c r="K56" s="10"/>
      <c r="L56" s="41"/>
      <c r="M56" s="43"/>
      <c r="N56" s="64" t="str">
        <f t="shared" si="0"/>
        <v/>
      </c>
      <c r="O56" s="65" t="str">
        <f t="shared" si="1"/>
        <v xml:space="preserve">〇 </v>
      </c>
      <c r="P56" s="66" t="str">
        <f t="shared" si="2"/>
        <v/>
      </c>
      <c r="Q56" s="66" t="str">
        <f t="shared" si="3"/>
        <v/>
      </c>
      <c r="R56" s="66" t="str">
        <f t="shared" si="4"/>
        <v/>
      </c>
      <c r="S56" s="66" t="str">
        <f t="shared" si="5"/>
        <v/>
      </c>
      <c r="T56" s="66" t="str">
        <f t="shared" si="6"/>
        <v xml:space="preserve">〇 </v>
      </c>
      <c r="U56" s="66" t="str">
        <f t="shared" si="7"/>
        <v/>
      </c>
      <c r="V56" s="66" t="str">
        <f t="shared" si="8"/>
        <v/>
      </c>
      <c r="W56" s="67" t="str">
        <f t="shared" si="9"/>
        <v xml:space="preserve">〇 </v>
      </c>
      <c r="X56" s="42" t="s">
        <v>2855</v>
      </c>
      <c r="Y56" s="11" t="s">
        <v>314</v>
      </c>
      <c r="Z56" s="11" t="s">
        <v>486</v>
      </c>
      <c r="AA56" s="10" t="s">
        <v>487</v>
      </c>
      <c r="AB56" s="10" t="s">
        <v>488</v>
      </c>
      <c r="AC56" s="24" t="s">
        <v>484</v>
      </c>
      <c r="AD56" s="24" t="s">
        <v>489</v>
      </c>
    </row>
    <row r="57" spans="2:30" ht="60" customHeight="1" x14ac:dyDescent="0.15">
      <c r="B57" s="12" t="s">
        <v>490</v>
      </c>
      <c r="C57" s="9" t="s">
        <v>491</v>
      </c>
      <c r="D57" s="10"/>
      <c r="E57" s="10"/>
      <c r="F57" s="10" t="s">
        <v>173</v>
      </c>
      <c r="G57" s="10"/>
      <c r="H57" s="10"/>
      <c r="I57" s="10"/>
      <c r="J57" s="10"/>
      <c r="K57" s="10"/>
      <c r="L57" s="41"/>
      <c r="M57" s="43" t="s">
        <v>173</v>
      </c>
      <c r="N57" s="64" t="str">
        <f t="shared" si="0"/>
        <v/>
      </c>
      <c r="O57" s="65" t="str">
        <f t="shared" si="1"/>
        <v/>
      </c>
      <c r="P57" s="66" t="str">
        <f t="shared" si="2"/>
        <v xml:space="preserve">〇 </v>
      </c>
      <c r="Q57" s="66" t="str">
        <f t="shared" si="3"/>
        <v/>
      </c>
      <c r="R57" s="66" t="str">
        <f t="shared" si="4"/>
        <v/>
      </c>
      <c r="S57" s="66" t="str">
        <f t="shared" si="5"/>
        <v/>
      </c>
      <c r="T57" s="66" t="str">
        <f t="shared" si="6"/>
        <v/>
      </c>
      <c r="U57" s="66" t="str">
        <f t="shared" si="7"/>
        <v/>
      </c>
      <c r="V57" s="66" t="str">
        <f t="shared" si="8"/>
        <v/>
      </c>
      <c r="W57" s="67" t="str">
        <f t="shared" si="9"/>
        <v xml:space="preserve">〇 </v>
      </c>
      <c r="X57" s="42" t="s">
        <v>2856</v>
      </c>
      <c r="Y57" s="11" t="s">
        <v>209</v>
      </c>
      <c r="Z57" s="11" t="s">
        <v>492</v>
      </c>
      <c r="AA57" s="10" t="s">
        <v>493</v>
      </c>
      <c r="AB57" s="10" t="s">
        <v>494</v>
      </c>
      <c r="AC57" s="24" t="s">
        <v>495</v>
      </c>
      <c r="AD57" s="24" t="s">
        <v>496</v>
      </c>
    </row>
    <row r="58" spans="2:30" ht="60" customHeight="1" x14ac:dyDescent="0.15">
      <c r="B58" s="12" t="s">
        <v>497</v>
      </c>
      <c r="C58" s="9" t="s">
        <v>491</v>
      </c>
      <c r="D58" s="10"/>
      <c r="E58" s="10"/>
      <c r="F58" s="10" t="s">
        <v>173</v>
      </c>
      <c r="G58" s="10"/>
      <c r="H58" s="10"/>
      <c r="I58" s="10"/>
      <c r="J58" s="10"/>
      <c r="K58" s="10"/>
      <c r="L58" s="41"/>
      <c r="M58" s="43"/>
      <c r="N58" s="64" t="str">
        <f t="shared" si="0"/>
        <v/>
      </c>
      <c r="O58" s="65" t="str">
        <f t="shared" si="1"/>
        <v xml:space="preserve">〇 </v>
      </c>
      <c r="P58" s="66" t="str">
        <f t="shared" si="2"/>
        <v/>
      </c>
      <c r="Q58" s="66" t="str">
        <f t="shared" si="3"/>
        <v/>
      </c>
      <c r="R58" s="66" t="str">
        <f t="shared" si="4"/>
        <v/>
      </c>
      <c r="S58" s="66" t="str">
        <f t="shared" si="5"/>
        <v/>
      </c>
      <c r="T58" s="66" t="str">
        <f t="shared" si="6"/>
        <v/>
      </c>
      <c r="U58" s="66" t="str">
        <f t="shared" si="7"/>
        <v/>
      </c>
      <c r="V58" s="66" t="str">
        <f t="shared" si="8"/>
        <v xml:space="preserve">〇 </v>
      </c>
      <c r="W58" s="67" t="str">
        <f t="shared" si="9"/>
        <v xml:space="preserve">〇 </v>
      </c>
      <c r="X58" s="42" t="s">
        <v>2857</v>
      </c>
      <c r="Y58" s="11" t="s">
        <v>215</v>
      </c>
      <c r="Z58" s="11" t="s">
        <v>498</v>
      </c>
      <c r="AA58" s="10" t="s">
        <v>499</v>
      </c>
      <c r="AB58" s="10" t="s">
        <v>500</v>
      </c>
      <c r="AC58" s="24" t="s">
        <v>501</v>
      </c>
      <c r="AD58" s="24" t="s">
        <v>502</v>
      </c>
    </row>
    <row r="59" spans="2:30" ht="60" customHeight="1" x14ac:dyDescent="0.15">
      <c r="B59" s="12" t="s">
        <v>503</v>
      </c>
      <c r="C59" s="9" t="s">
        <v>504</v>
      </c>
      <c r="D59" s="10"/>
      <c r="E59" s="10"/>
      <c r="F59" s="10" t="s">
        <v>173</v>
      </c>
      <c r="G59" s="10" t="s">
        <v>173</v>
      </c>
      <c r="H59" s="10"/>
      <c r="I59" s="10"/>
      <c r="J59" s="10"/>
      <c r="K59" s="10"/>
      <c r="L59" s="41"/>
      <c r="M59" s="43"/>
      <c r="N59" s="64" t="str">
        <f t="shared" si="0"/>
        <v/>
      </c>
      <c r="O59" s="65" t="str">
        <f t="shared" si="1"/>
        <v xml:space="preserve">〇 </v>
      </c>
      <c r="P59" s="66" t="str">
        <f t="shared" si="2"/>
        <v xml:space="preserve">〇 </v>
      </c>
      <c r="Q59" s="66" t="str">
        <f t="shared" si="3"/>
        <v xml:space="preserve">〇 </v>
      </c>
      <c r="R59" s="66" t="str">
        <f t="shared" si="4"/>
        <v/>
      </c>
      <c r="S59" s="66" t="str">
        <f t="shared" si="5"/>
        <v/>
      </c>
      <c r="T59" s="66" t="str">
        <f t="shared" si="6"/>
        <v/>
      </c>
      <c r="U59" s="66" t="str">
        <f t="shared" si="7"/>
        <v/>
      </c>
      <c r="V59" s="66" t="str">
        <f t="shared" si="8"/>
        <v xml:space="preserve">〇 </v>
      </c>
      <c r="W59" s="67" t="str">
        <f t="shared" si="9"/>
        <v xml:space="preserve">〇 </v>
      </c>
      <c r="X59" s="42" t="s">
        <v>2814</v>
      </c>
      <c r="Y59" s="11" t="s">
        <v>209</v>
      </c>
      <c r="Z59" s="11" t="s">
        <v>505</v>
      </c>
      <c r="AA59" s="10" t="s">
        <v>506</v>
      </c>
      <c r="AB59" s="10" t="s">
        <v>507</v>
      </c>
      <c r="AC59" s="24" t="s">
        <v>508</v>
      </c>
      <c r="AD59" s="24" t="s">
        <v>509</v>
      </c>
    </row>
    <row r="60" spans="2:30" ht="60" customHeight="1" x14ac:dyDescent="0.15">
      <c r="B60" s="12" t="s">
        <v>510</v>
      </c>
      <c r="C60" s="9" t="s">
        <v>511</v>
      </c>
      <c r="D60" s="10"/>
      <c r="E60" s="10"/>
      <c r="F60" s="10" t="s">
        <v>173</v>
      </c>
      <c r="G60" s="10"/>
      <c r="H60" s="10"/>
      <c r="I60" s="10"/>
      <c r="J60" s="10"/>
      <c r="K60" s="10"/>
      <c r="L60" s="41"/>
      <c r="M60" s="43"/>
      <c r="N60" s="64" t="str">
        <f t="shared" si="0"/>
        <v/>
      </c>
      <c r="O60" s="65" t="str">
        <f t="shared" si="1"/>
        <v xml:space="preserve">〇 </v>
      </c>
      <c r="P60" s="66" t="str">
        <f t="shared" si="2"/>
        <v/>
      </c>
      <c r="Q60" s="66" t="str">
        <f t="shared" si="3"/>
        <v xml:space="preserve">〇 </v>
      </c>
      <c r="R60" s="66" t="str">
        <f t="shared" si="4"/>
        <v/>
      </c>
      <c r="S60" s="66" t="str">
        <f t="shared" si="5"/>
        <v/>
      </c>
      <c r="T60" s="66" t="str">
        <f t="shared" si="6"/>
        <v/>
      </c>
      <c r="U60" s="66" t="str">
        <f t="shared" si="7"/>
        <v/>
      </c>
      <c r="V60" s="66" t="str">
        <f t="shared" si="8"/>
        <v/>
      </c>
      <c r="W60" s="67" t="str">
        <f t="shared" si="9"/>
        <v/>
      </c>
      <c r="X60" s="42" t="s">
        <v>2859</v>
      </c>
      <c r="Y60" s="11" t="s">
        <v>215</v>
      </c>
      <c r="Z60" s="11" t="s">
        <v>512</v>
      </c>
      <c r="AA60" s="10" t="s">
        <v>513</v>
      </c>
      <c r="AB60" s="10" t="s">
        <v>514</v>
      </c>
      <c r="AC60" s="24" t="s">
        <v>515</v>
      </c>
      <c r="AD60" s="24" t="s">
        <v>516</v>
      </c>
    </row>
    <row r="61" spans="2:30" ht="60" customHeight="1" x14ac:dyDescent="0.15">
      <c r="B61" s="12" t="s">
        <v>517</v>
      </c>
      <c r="C61" s="9" t="s">
        <v>518</v>
      </c>
      <c r="D61" s="10"/>
      <c r="E61" s="10"/>
      <c r="F61" s="10"/>
      <c r="G61" s="10" t="s">
        <v>173</v>
      </c>
      <c r="H61" s="10"/>
      <c r="I61" s="10"/>
      <c r="J61" s="10"/>
      <c r="K61" s="10"/>
      <c r="L61" s="41"/>
      <c r="M61" s="43"/>
      <c r="N61" s="64" t="str">
        <f t="shared" si="0"/>
        <v/>
      </c>
      <c r="O61" s="65" t="str">
        <f t="shared" si="1"/>
        <v/>
      </c>
      <c r="P61" s="66" t="str">
        <f t="shared" si="2"/>
        <v xml:space="preserve">〇 </v>
      </c>
      <c r="Q61" s="66" t="str">
        <f t="shared" si="3"/>
        <v/>
      </c>
      <c r="R61" s="66" t="str">
        <f t="shared" si="4"/>
        <v/>
      </c>
      <c r="S61" s="66" t="str">
        <f t="shared" si="5"/>
        <v/>
      </c>
      <c r="T61" s="66" t="str">
        <f t="shared" si="6"/>
        <v/>
      </c>
      <c r="U61" s="66" t="str">
        <f t="shared" si="7"/>
        <v/>
      </c>
      <c r="V61" s="66" t="str">
        <f t="shared" si="8"/>
        <v/>
      </c>
      <c r="W61" s="67" t="str">
        <f t="shared" si="9"/>
        <v/>
      </c>
      <c r="X61" s="42" t="s">
        <v>2860</v>
      </c>
      <c r="Y61" s="11" t="s">
        <v>452</v>
      </c>
      <c r="Z61" s="11" t="s">
        <v>519</v>
      </c>
      <c r="AA61" s="10" t="s">
        <v>520</v>
      </c>
      <c r="AB61" s="10" t="s">
        <v>520</v>
      </c>
      <c r="AC61" s="24" t="s">
        <v>521</v>
      </c>
      <c r="AD61" s="24" t="s">
        <v>522</v>
      </c>
    </row>
    <row r="62" spans="2:30" ht="60" customHeight="1" x14ac:dyDescent="0.15">
      <c r="B62" s="12" t="s">
        <v>2861</v>
      </c>
      <c r="C62" s="9" t="s">
        <v>518</v>
      </c>
      <c r="D62" s="10"/>
      <c r="E62" s="10"/>
      <c r="F62" s="10" t="s">
        <v>173</v>
      </c>
      <c r="G62" s="10" t="s">
        <v>173</v>
      </c>
      <c r="H62" s="10"/>
      <c r="I62" s="10"/>
      <c r="J62" s="10"/>
      <c r="K62" s="10"/>
      <c r="L62" s="41" t="s">
        <v>173</v>
      </c>
      <c r="M62" s="43"/>
      <c r="N62" s="64" t="str">
        <f t="shared" si="0"/>
        <v/>
      </c>
      <c r="O62" s="65" t="str">
        <f t="shared" si="1"/>
        <v xml:space="preserve">〇 </v>
      </c>
      <c r="P62" s="66" t="str">
        <f t="shared" si="2"/>
        <v/>
      </c>
      <c r="Q62" s="66" t="str">
        <f t="shared" si="3"/>
        <v/>
      </c>
      <c r="R62" s="66" t="str">
        <f t="shared" si="4"/>
        <v/>
      </c>
      <c r="S62" s="66" t="str">
        <f t="shared" si="5"/>
        <v/>
      </c>
      <c r="T62" s="66" t="str">
        <f t="shared" si="6"/>
        <v/>
      </c>
      <c r="U62" s="66" t="str">
        <f t="shared" si="7"/>
        <v/>
      </c>
      <c r="V62" s="66" t="str">
        <f t="shared" si="8"/>
        <v/>
      </c>
      <c r="W62" s="67" t="str">
        <f t="shared" si="9"/>
        <v/>
      </c>
      <c r="X62" s="42" t="s">
        <v>2862</v>
      </c>
      <c r="Y62" s="11" t="s">
        <v>452</v>
      </c>
      <c r="Z62" s="11" t="s">
        <v>523</v>
      </c>
      <c r="AA62" s="10" t="s">
        <v>524</v>
      </c>
      <c r="AB62" s="10" t="s">
        <v>525</v>
      </c>
      <c r="AC62" s="24" t="s">
        <v>521</v>
      </c>
      <c r="AD62" s="24" t="s">
        <v>526</v>
      </c>
    </row>
    <row r="63" spans="2:30" ht="60" customHeight="1" x14ac:dyDescent="0.15">
      <c r="B63" s="12" t="s">
        <v>527</v>
      </c>
      <c r="C63" s="9" t="s">
        <v>518</v>
      </c>
      <c r="D63" s="10"/>
      <c r="E63" s="10"/>
      <c r="F63" s="10"/>
      <c r="G63" s="10" t="s">
        <v>173</v>
      </c>
      <c r="H63" s="10"/>
      <c r="I63" s="10"/>
      <c r="J63" s="10"/>
      <c r="K63" s="10"/>
      <c r="L63" s="41" t="s">
        <v>173</v>
      </c>
      <c r="M63" s="43" t="s">
        <v>173</v>
      </c>
      <c r="N63" s="64" t="str">
        <f t="shared" si="0"/>
        <v/>
      </c>
      <c r="O63" s="65" t="str">
        <f t="shared" si="1"/>
        <v xml:space="preserve">〇 </v>
      </c>
      <c r="P63" s="66" t="str">
        <f t="shared" si="2"/>
        <v xml:space="preserve">〇 </v>
      </c>
      <c r="Q63" s="66" t="str">
        <f t="shared" si="3"/>
        <v/>
      </c>
      <c r="R63" s="66" t="str">
        <f t="shared" si="4"/>
        <v xml:space="preserve">〇 </v>
      </c>
      <c r="S63" s="66" t="str">
        <f t="shared" si="5"/>
        <v/>
      </c>
      <c r="T63" s="66" t="str">
        <f t="shared" si="6"/>
        <v/>
      </c>
      <c r="U63" s="66" t="str">
        <f t="shared" si="7"/>
        <v/>
      </c>
      <c r="V63" s="66" t="str">
        <f t="shared" si="8"/>
        <v/>
      </c>
      <c r="W63" s="67" t="str">
        <f t="shared" si="9"/>
        <v/>
      </c>
      <c r="X63" s="42" t="s">
        <v>2863</v>
      </c>
      <c r="Y63" s="11" t="s">
        <v>452</v>
      </c>
      <c r="Z63" s="11" t="s">
        <v>528</v>
      </c>
      <c r="AA63" s="10" t="s">
        <v>529</v>
      </c>
      <c r="AB63" s="10" t="s">
        <v>530</v>
      </c>
      <c r="AC63" s="24" t="s">
        <v>531</v>
      </c>
      <c r="AD63" s="24" t="s">
        <v>532</v>
      </c>
    </row>
    <row r="64" spans="2:30" ht="60" customHeight="1" x14ac:dyDescent="0.15">
      <c r="B64" s="12" t="s">
        <v>533</v>
      </c>
      <c r="C64" s="9" t="s">
        <v>534</v>
      </c>
      <c r="D64" s="10"/>
      <c r="E64" s="10"/>
      <c r="F64" s="10"/>
      <c r="G64" s="10" t="s">
        <v>173</v>
      </c>
      <c r="H64" s="10"/>
      <c r="I64" s="10"/>
      <c r="J64" s="10"/>
      <c r="K64" s="10"/>
      <c r="L64" s="41" t="s">
        <v>173</v>
      </c>
      <c r="M64" s="43"/>
      <c r="N64" s="64" t="str">
        <f t="shared" si="0"/>
        <v/>
      </c>
      <c r="O64" s="65" t="str">
        <f t="shared" si="1"/>
        <v/>
      </c>
      <c r="P64" s="66" t="str">
        <f t="shared" si="2"/>
        <v xml:space="preserve">〇 </v>
      </c>
      <c r="Q64" s="66" t="str">
        <f t="shared" si="3"/>
        <v/>
      </c>
      <c r="R64" s="66" t="str">
        <f t="shared" si="4"/>
        <v/>
      </c>
      <c r="S64" s="66" t="str">
        <f t="shared" si="5"/>
        <v/>
      </c>
      <c r="T64" s="66" t="str">
        <f t="shared" si="6"/>
        <v/>
      </c>
      <c r="U64" s="66" t="str">
        <f t="shared" si="7"/>
        <v/>
      </c>
      <c r="V64" s="66" t="str">
        <f t="shared" si="8"/>
        <v/>
      </c>
      <c r="W64" s="67" t="str">
        <f t="shared" si="9"/>
        <v/>
      </c>
      <c r="X64" s="42" t="s">
        <v>2864</v>
      </c>
      <c r="Y64" s="11" t="s">
        <v>248</v>
      </c>
      <c r="Z64" s="11" t="s">
        <v>535</v>
      </c>
      <c r="AA64" s="10" t="s">
        <v>536</v>
      </c>
      <c r="AB64" s="10" t="s">
        <v>537</v>
      </c>
      <c r="AC64" s="24"/>
      <c r="AD64" s="24" t="s">
        <v>538</v>
      </c>
    </row>
    <row r="65" spans="2:30" ht="60" customHeight="1" x14ac:dyDescent="0.15">
      <c r="B65" s="12" t="s">
        <v>539</v>
      </c>
      <c r="C65" s="9" t="s">
        <v>540</v>
      </c>
      <c r="D65" s="10"/>
      <c r="E65" s="10"/>
      <c r="F65" s="10" t="s">
        <v>173</v>
      </c>
      <c r="G65" s="10"/>
      <c r="H65" s="10"/>
      <c r="I65" s="10"/>
      <c r="J65" s="10"/>
      <c r="K65" s="10"/>
      <c r="L65" s="41"/>
      <c r="M65" s="43"/>
      <c r="N65" s="64" t="str">
        <f t="shared" ref="N65:N128" si="10">IFERROR(HYPERLINK("#事務用品・書籍!"&amp;ADDRESS(MATCH($B65,T_事務用品・書籍,0),2,1),"〇 "),"")</f>
        <v/>
      </c>
      <c r="O65" s="65" t="str">
        <f t="shared" ref="O65:O128" si="11">IFERROR(HYPERLINK("#食料品・飲料!"&amp;ADDRESS(MATCH($B65,T_食料品・飲料,0),2,1),"〇 "),"")</f>
        <v/>
      </c>
      <c r="P65" s="66" t="str">
        <f t="shared" ref="P65:P128" si="12">IFERROR(HYPERLINK("#小物雑貨!"&amp;ADDRESS(MATCH($B65,T_小物雑貨,0),2,1),"〇 "),"")</f>
        <v/>
      </c>
      <c r="Q65" s="66" t="str">
        <f t="shared" ref="Q65:Q128" si="13">IFERROR(HYPERLINK("#その他の物品!"&amp;ADDRESS(MATCH($B65,T_その他の物品,0),2,1),"〇 "),"")</f>
        <v/>
      </c>
      <c r="R65" s="66" t="str">
        <f t="shared" ref="R65:R128" si="14">IFERROR(HYPERLINK("#印刷!"&amp;ADDRESS(MATCH($B65,T_印刷,0),2,1),"〇 "),"")</f>
        <v xml:space="preserve">〇 </v>
      </c>
      <c r="S65" s="66" t="str">
        <f t="shared" ref="S65:S128" si="15">IFERROR(HYPERLINK("#クリーニング!"&amp;ADDRESS(MATCH($B65,T_クリーニング,0),2,1),"〇 "),"")</f>
        <v/>
      </c>
      <c r="T65" s="66" t="str">
        <f t="shared" ref="T65:T128" si="16">IFERROR(HYPERLINK("#清掃・施設管理!"&amp;ADDRESS(MATCH($B65,T_清掃・施設管理,0),2,1),"〇 "),"")</f>
        <v/>
      </c>
      <c r="U65" s="66" t="str">
        <f t="shared" ref="U65:U128" si="17">IFERROR(HYPERLINK("#情報処理・テープ起こし!"&amp;ADDRESS(MATCH($B65,T_情報処理・テープ起こし,0),2,1),"〇 "),"")</f>
        <v xml:space="preserve">〇 </v>
      </c>
      <c r="V65" s="66" t="str">
        <f t="shared" ref="V65:V128" si="18">IFERROR(HYPERLINK("#飲食店等の運営!"&amp;ADDRESS(MATCH($B65,T_飲食店等の運営,0),2,1),"〇 "),"")</f>
        <v/>
      </c>
      <c r="W65" s="67" t="str">
        <f t="shared" ref="W65:W128" si="19">IFERROR(HYPERLINK("#その他の役務サービス!"&amp;ADDRESS(MATCH($B65,T_その他の役務サービス,0),2,1),"〇 "),"")</f>
        <v/>
      </c>
      <c r="X65" s="42" t="s">
        <v>2865</v>
      </c>
      <c r="Y65" s="11" t="s">
        <v>541</v>
      </c>
      <c r="Z65" s="11" t="s">
        <v>542</v>
      </c>
      <c r="AA65" s="10" t="s">
        <v>543</v>
      </c>
      <c r="AB65" s="10" t="s">
        <v>543</v>
      </c>
      <c r="AC65" s="24" t="s">
        <v>544</v>
      </c>
      <c r="AD65" s="24" t="s">
        <v>545</v>
      </c>
    </row>
    <row r="66" spans="2:30" ht="60" customHeight="1" x14ac:dyDescent="0.15">
      <c r="B66" s="12" t="s">
        <v>546</v>
      </c>
      <c r="C66" s="9" t="s">
        <v>540</v>
      </c>
      <c r="D66" s="10"/>
      <c r="E66" s="10"/>
      <c r="F66" s="10" t="s">
        <v>173</v>
      </c>
      <c r="G66" s="10"/>
      <c r="H66" s="10"/>
      <c r="I66" s="10"/>
      <c r="J66" s="10"/>
      <c r="K66" s="10"/>
      <c r="L66" s="41"/>
      <c r="M66" s="43"/>
      <c r="N66" s="64" t="str">
        <f t="shared" si="10"/>
        <v/>
      </c>
      <c r="O66" s="65" t="str">
        <f t="shared" si="11"/>
        <v/>
      </c>
      <c r="P66" s="66" t="str">
        <f t="shared" si="12"/>
        <v xml:space="preserve">〇 </v>
      </c>
      <c r="Q66" s="66" t="str">
        <f t="shared" si="13"/>
        <v/>
      </c>
      <c r="R66" s="66" t="str">
        <f t="shared" si="14"/>
        <v/>
      </c>
      <c r="S66" s="66" t="str">
        <f t="shared" si="15"/>
        <v/>
      </c>
      <c r="T66" s="66" t="str">
        <f t="shared" si="16"/>
        <v/>
      </c>
      <c r="U66" s="66" t="str">
        <f t="shared" si="17"/>
        <v/>
      </c>
      <c r="V66" s="66" t="str">
        <f t="shared" si="18"/>
        <v/>
      </c>
      <c r="W66" s="67" t="str">
        <f t="shared" si="19"/>
        <v/>
      </c>
      <c r="X66" s="42" t="s">
        <v>2866</v>
      </c>
      <c r="Y66" s="11" t="s">
        <v>633</v>
      </c>
      <c r="Z66" s="11" t="s">
        <v>547</v>
      </c>
      <c r="AA66" s="10" t="s">
        <v>548</v>
      </c>
      <c r="AB66" s="10" t="s">
        <v>549</v>
      </c>
      <c r="AC66" s="24" t="s">
        <v>550</v>
      </c>
      <c r="AD66" s="24" t="s">
        <v>551</v>
      </c>
    </row>
    <row r="67" spans="2:30" ht="60" customHeight="1" x14ac:dyDescent="0.15">
      <c r="B67" s="12" t="s">
        <v>552</v>
      </c>
      <c r="C67" s="9" t="s">
        <v>553</v>
      </c>
      <c r="D67" s="10"/>
      <c r="E67" s="10"/>
      <c r="F67" s="10" t="s">
        <v>173</v>
      </c>
      <c r="G67" s="10"/>
      <c r="H67" s="10"/>
      <c r="I67" s="10"/>
      <c r="J67" s="10"/>
      <c r="K67" s="10"/>
      <c r="L67" s="41"/>
      <c r="M67" s="43" t="s">
        <v>173</v>
      </c>
      <c r="N67" s="64" t="str">
        <f t="shared" si="10"/>
        <v/>
      </c>
      <c r="O67" s="65" t="str">
        <f t="shared" si="11"/>
        <v xml:space="preserve">〇 </v>
      </c>
      <c r="P67" s="66" t="str">
        <f t="shared" si="12"/>
        <v/>
      </c>
      <c r="Q67" s="66" t="str">
        <f t="shared" si="13"/>
        <v/>
      </c>
      <c r="R67" s="66" t="str">
        <f t="shared" si="14"/>
        <v/>
      </c>
      <c r="S67" s="66" t="str">
        <f t="shared" si="15"/>
        <v/>
      </c>
      <c r="T67" s="66" t="str">
        <f t="shared" si="16"/>
        <v/>
      </c>
      <c r="U67" s="66" t="str">
        <f t="shared" si="17"/>
        <v/>
      </c>
      <c r="V67" s="66" t="str">
        <f t="shared" si="18"/>
        <v/>
      </c>
      <c r="W67" s="67" t="str">
        <f t="shared" si="19"/>
        <v/>
      </c>
      <c r="X67" s="42" t="s">
        <v>2867</v>
      </c>
      <c r="Y67" s="11" t="s">
        <v>209</v>
      </c>
      <c r="Z67" s="11" t="s">
        <v>554</v>
      </c>
      <c r="AA67" s="10" t="s">
        <v>555</v>
      </c>
      <c r="AB67" s="10" t="s">
        <v>555</v>
      </c>
      <c r="AC67" s="24" t="s">
        <v>556</v>
      </c>
      <c r="AD67" s="24" t="s">
        <v>557</v>
      </c>
    </row>
    <row r="68" spans="2:30" ht="60" customHeight="1" x14ac:dyDescent="0.15">
      <c r="B68" s="12" t="s">
        <v>558</v>
      </c>
      <c r="C68" s="9" t="s">
        <v>559</v>
      </c>
      <c r="D68" s="10"/>
      <c r="E68" s="10"/>
      <c r="F68" s="10" t="s">
        <v>173</v>
      </c>
      <c r="G68" s="10" t="s">
        <v>173</v>
      </c>
      <c r="H68" s="10"/>
      <c r="I68" s="10"/>
      <c r="J68" s="10"/>
      <c r="K68" s="10"/>
      <c r="L68" s="41"/>
      <c r="M68" s="43"/>
      <c r="N68" s="64" t="str">
        <f t="shared" si="10"/>
        <v/>
      </c>
      <c r="O68" s="65" t="str">
        <f t="shared" si="11"/>
        <v xml:space="preserve">〇 </v>
      </c>
      <c r="P68" s="66" t="str">
        <f t="shared" si="12"/>
        <v/>
      </c>
      <c r="Q68" s="66" t="str">
        <f t="shared" si="13"/>
        <v/>
      </c>
      <c r="R68" s="66" t="str">
        <f t="shared" si="14"/>
        <v/>
      </c>
      <c r="S68" s="66" t="str">
        <f t="shared" si="15"/>
        <v/>
      </c>
      <c r="T68" s="66" t="str">
        <f t="shared" si="16"/>
        <v/>
      </c>
      <c r="U68" s="66" t="str">
        <f t="shared" si="17"/>
        <v/>
      </c>
      <c r="V68" s="66" t="str">
        <f t="shared" si="18"/>
        <v/>
      </c>
      <c r="W68" s="67" t="str">
        <f t="shared" si="19"/>
        <v/>
      </c>
      <c r="X68" s="42" t="s">
        <v>2868</v>
      </c>
      <c r="Y68" s="11" t="s">
        <v>269</v>
      </c>
      <c r="Z68" s="11" t="s">
        <v>560</v>
      </c>
      <c r="AA68" s="10" t="s">
        <v>561</v>
      </c>
      <c r="AB68" s="10" t="s">
        <v>562</v>
      </c>
      <c r="AC68" s="24" t="s">
        <v>563</v>
      </c>
      <c r="AD68" s="24" t="s">
        <v>564</v>
      </c>
    </row>
    <row r="69" spans="2:30" ht="60" customHeight="1" x14ac:dyDescent="0.15">
      <c r="B69" s="12" t="s">
        <v>565</v>
      </c>
      <c r="C69" s="9" t="s">
        <v>566</v>
      </c>
      <c r="D69" s="10"/>
      <c r="E69" s="10"/>
      <c r="F69" s="10" t="s">
        <v>173</v>
      </c>
      <c r="G69" s="10" t="s">
        <v>173</v>
      </c>
      <c r="H69" s="10"/>
      <c r="I69" s="10"/>
      <c r="J69" s="10"/>
      <c r="K69" s="10"/>
      <c r="L69" s="41"/>
      <c r="M69" s="43"/>
      <c r="N69" s="64" t="str">
        <f t="shared" si="10"/>
        <v xml:space="preserve">〇 </v>
      </c>
      <c r="O69" s="65" t="str">
        <f t="shared" si="11"/>
        <v xml:space="preserve">〇 </v>
      </c>
      <c r="P69" s="66" t="str">
        <f t="shared" si="12"/>
        <v xml:space="preserve">〇 </v>
      </c>
      <c r="Q69" s="66" t="str">
        <f t="shared" si="13"/>
        <v/>
      </c>
      <c r="R69" s="66" t="str">
        <f t="shared" si="14"/>
        <v/>
      </c>
      <c r="S69" s="66" t="str">
        <f t="shared" si="15"/>
        <v/>
      </c>
      <c r="T69" s="66" t="str">
        <f t="shared" si="16"/>
        <v xml:space="preserve">〇 </v>
      </c>
      <c r="U69" s="66" t="str">
        <f t="shared" si="17"/>
        <v/>
      </c>
      <c r="V69" s="66" t="str">
        <f t="shared" si="18"/>
        <v/>
      </c>
      <c r="W69" s="67" t="str">
        <f t="shared" si="19"/>
        <v xml:space="preserve">〇 </v>
      </c>
      <c r="X69" s="42" t="s">
        <v>2869</v>
      </c>
      <c r="Y69" s="11" t="s">
        <v>286</v>
      </c>
      <c r="Z69" s="11" t="s">
        <v>567</v>
      </c>
      <c r="AA69" s="10" t="s">
        <v>568</v>
      </c>
      <c r="AB69" s="10" t="s">
        <v>569</v>
      </c>
      <c r="AC69" s="24" t="s">
        <v>570</v>
      </c>
      <c r="AD69" s="24" t="s">
        <v>571</v>
      </c>
    </row>
    <row r="70" spans="2:30" ht="60" customHeight="1" x14ac:dyDescent="0.15">
      <c r="B70" s="12" t="s">
        <v>2870</v>
      </c>
      <c r="C70" s="9" t="s">
        <v>572</v>
      </c>
      <c r="D70" s="10"/>
      <c r="E70" s="10"/>
      <c r="F70" s="10"/>
      <c r="G70" s="10" t="s">
        <v>173</v>
      </c>
      <c r="H70" s="10"/>
      <c r="I70" s="10"/>
      <c r="J70" s="10"/>
      <c r="K70" s="10"/>
      <c r="L70" s="41"/>
      <c r="M70" s="43"/>
      <c r="N70" s="64" t="str">
        <f t="shared" si="10"/>
        <v/>
      </c>
      <c r="O70" s="65" t="str">
        <f t="shared" si="11"/>
        <v xml:space="preserve">〇 </v>
      </c>
      <c r="P70" s="66" t="str">
        <f t="shared" si="12"/>
        <v xml:space="preserve">〇 </v>
      </c>
      <c r="Q70" s="66" t="str">
        <f t="shared" si="13"/>
        <v/>
      </c>
      <c r="R70" s="66" t="str">
        <f t="shared" si="14"/>
        <v/>
      </c>
      <c r="S70" s="66" t="str">
        <f t="shared" si="15"/>
        <v/>
      </c>
      <c r="T70" s="66" t="str">
        <f t="shared" si="16"/>
        <v/>
      </c>
      <c r="U70" s="66" t="str">
        <f t="shared" si="17"/>
        <v/>
      </c>
      <c r="V70" s="66" t="str">
        <f t="shared" si="18"/>
        <v/>
      </c>
      <c r="W70" s="67" t="str">
        <f t="shared" si="19"/>
        <v/>
      </c>
      <c r="X70" s="42" t="s">
        <v>2871</v>
      </c>
      <c r="Y70" s="11" t="s">
        <v>209</v>
      </c>
      <c r="Z70" s="11" t="s">
        <v>573</v>
      </c>
      <c r="AA70" s="10" t="s">
        <v>574</v>
      </c>
      <c r="AB70" s="10" t="s">
        <v>575</v>
      </c>
      <c r="AC70" s="24"/>
      <c r="AD70" s="24" t="s">
        <v>576</v>
      </c>
    </row>
    <row r="71" spans="2:30" ht="60" customHeight="1" x14ac:dyDescent="0.15">
      <c r="B71" s="12" t="s">
        <v>577</v>
      </c>
      <c r="C71" s="9" t="s">
        <v>572</v>
      </c>
      <c r="D71" s="10"/>
      <c r="E71" s="10"/>
      <c r="F71" s="10" t="s">
        <v>173</v>
      </c>
      <c r="G71" s="10"/>
      <c r="H71" s="10"/>
      <c r="I71" s="10"/>
      <c r="J71" s="10"/>
      <c r="K71" s="10"/>
      <c r="L71" s="41"/>
      <c r="M71" s="43"/>
      <c r="N71" s="64" t="str">
        <f t="shared" si="10"/>
        <v/>
      </c>
      <c r="O71" s="65" t="str">
        <f t="shared" si="11"/>
        <v/>
      </c>
      <c r="P71" s="66" t="str">
        <f t="shared" si="12"/>
        <v/>
      </c>
      <c r="Q71" s="66" t="str">
        <f t="shared" si="13"/>
        <v/>
      </c>
      <c r="R71" s="66" t="str">
        <f t="shared" si="14"/>
        <v/>
      </c>
      <c r="S71" s="66" t="str">
        <f t="shared" si="15"/>
        <v/>
      </c>
      <c r="T71" s="66" t="str">
        <f t="shared" si="16"/>
        <v/>
      </c>
      <c r="U71" s="66" t="str">
        <f t="shared" si="17"/>
        <v/>
      </c>
      <c r="V71" s="66" t="str">
        <f t="shared" si="18"/>
        <v/>
      </c>
      <c r="W71" s="67" t="str">
        <f t="shared" si="19"/>
        <v xml:space="preserve">〇 </v>
      </c>
      <c r="X71" s="42" t="s">
        <v>2872</v>
      </c>
      <c r="Y71" s="11" t="s">
        <v>286</v>
      </c>
      <c r="Z71" s="11" t="s">
        <v>578</v>
      </c>
      <c r="AA71" s="10" t="s">
        <v>579</v>
      </c>
      <c r="AB71" s="10" t="s">
        <v>580</v>
      </c>
      <c r="AC71" s="24"/>
      <c r="AD71" s="24" t="s">
        <v>581</v>
      </c>
    </row>
    <row r="72" spans="2:30" ht="60" customHeight="1" x14ac:dyDescent="0.15">
      <c r="B72" s="12" t="s">
        <v>2873</v>
      </c>
      <c r="C72" s="9" t="s">
        <v>572</v>
      </c>
      <c r="D72" s="10"/>
      <c r="E72" s="10"/>
      <c r="F72" s="10"/>
      <c r="G72" s="10" t="s">
        <v>173</v>
      </c>
      <c r="H72" s="10"/>
      <c r="I72" s="10"/>
      <c r="J72" s="10"/>
      <c r="K72" s="10"/>
      <c r="L72" s="41"/>
      <c r="M72" s="43"/>
      <c r="N72" s="64" t="str">
        <f t="shared" si="10"/>
        <v/>
      </c>
      <c r="O72" s="65" t="str">
        <f t="shared" si="11"/>
        <v/>
      </c>
      <c r="P72" s="66" t="str">
        <f t="shared" si="12"/>
        <v xml:space="preserve">〇 </v>
      </c>
      <c r="Q72" s="66" t="str">
        <f t="shared" si="13"/>
        <v/>
      </c>
      <c r="R72" s="66" t="str">
        <f t="shared" si="14"/>
        <v/>
      </c>
      <c r="S72" s="66" t="str">
        <f t="shared" si="15"/>
        <v/>
      </c>
      <c r="T72" s="66" t="str">
        <f t="shared" si="16"/>
        <v/>
      </c>
      <c r="U72" s="66" t="str">
        <f t="shared" si="17"/>
        <v/>
      </c>
      <c r="V72" s="66" t="str">
        <f t="shared" si="18"/>
        <v/>
      </c>
      <c r="W72" s="67" t="str">
        <f t="shared" si="19"/>
        <v/>
      </c>
      <c r="X72" s="42" t="s">
        <v>2815</v>
      </c>
      <c r="Y72" s="11" t="s">
        <v>286</v>
      </c>
      <c r="Z72" s="11" t="s">
        <v>582</v>
      </c>
      <c r="AA72" s="10" t="s">
        <v>583</v>
      </c>
      <c r="AB72" s="10" t="s">
        <v>584</v>
      </c>
      <c r="AC72" s="24"/>
      <c r="AD72" s="24" t="s">
        <v>585</v>
      </c>
    </row>
    <row r="73" spans="2:30" ht="60" customHeight="1" x14ac:dyDescent="0.15">
      <c r="B73" s="12" t="s">
        <v>2874</v>
      </c>
      <c r="C73" s="9" t="s">
        <v>586</v>
      </c>
      <c r="D73" s="10"/>
      <c r="E73" s="10"/>
      <c r="F73" s="10" t="s">
        <v>173</v>
      </c>
      <c r="G73" s="10" t="s">
        <v>173</v>
      </c>
      <c r="H73" s="10"/>
      <c r="I73" s="10"/>
      <c r="J73" s="10"/>
      <c r="K73" s="10"/>
      <c r="L73" s="41"/>
      <c r="M73" s="43"/>
      <c r="N73" s="64" t="str">
        <f t="shared" si="10"/>
        <v/>
      </c>
      <c r="O73" s="65" t="str">
        <f t="shared" si="11"/>
        <v/>
      </c>
      <c r="P73" s="66" t="str">
        <f t="shared" si="12"/>
        <v/>
      </c>
      <c r="Q73" s="66" t="str">
        <f t="shared" si="13"/>
        <v/>
      </c>
      <c r="R73" s="66" t="str">
        <f t="shared" si="14"/>
        <v/>
      </c>
      <c r="S73" s="66" t="str">
        <f t="shared" si="15"/>
        <v/>
      </c>
      <c r="T73" s="66" t="str">
        <f t="shared" si="16"/>
        <v xml:space="preserve">〇 </v>
      </c>
      <c r="U73" s="66" t="str">
        <f t="shared" si="17"/>
        <v/>
      </c>
      <c r="V73" s="66" t="str">
        <f t="shared" si="18"/>
        <v/>
      </c>
      <c r="W73" s="67" t="str">
        <f t="shared" si="19"/>
        <v/>
      </c>
      <c r="X73" s="42" t="s">
        <v>2875</v>
      </c>
      <c r="Y73" s="11" t="s">
        <v>587</v>
      </c>
      <c r="Z73" s="11" t="s">
        <v>588</v>
      </c>
      <c r="AA73" s="10" t="s">
        <v>589</v>
      </c>
      <c r="AB73" s="10" t="s">
        <v>590</v>
      </c>
      <c r="AC73" s="24"/>
      <c r="AD73" s="24" t="s">
        <v>591</v>
      </c>
    </row>
    <row r="74" spans="2:30" ht="60" customHeight="1" x14ac:dyDescent="0.15">
      <c r="B74" s="12" t="s">
        <v>2876</v>
      </c>
      <c r="C74" s="9" t="s">
        <v>592</v>
      </c>
      <c r="D74" s="10"/>
      <c r="E74" s="10"/>
      <c r="F74" s="10"/>
      <c r="G74" s="10" t="s">
        <v>173</v>
      </c>
      <c r="H74" s="10"/>
      <c r="I74" s="10"/>
      <c r="J74" s="10"/>
      <c r="K74" s="10"/>
      <c r="L74" s="41"/>
      <c r="M74" s="43"/>
      <c r="N74" s="64" t="str">
        <f t="shared" si="10"/>
        <v/>
      </c>
      <c r="O74" s="65" t="str">
        <f t="shared" si="11"/>
        <v/>
      </c>
      <c r="P74" s="66" t="str">
        <f t="shared" si="12"/>
        <v/>
      </c>
      <c r="Q74" s="66" t="str">
        <f t="shared" si="13"/>
        <v/>
      </c>
      <c r="R74" s="66" t="str">
        <f t="shared" si="14"/>
        <v/>
      </c>
      <c r="S74" s="66" t="str">
        <f t="shared" si="15"/>
        <v/>
      </c>
      <c r="T74" s="66" t="str">
        <f t="shared" si="16"/>
        <v xml:space="preserve">〇 </v>
      </c>
      <c r="U74" s="66" t="str">
        <f t="shared" si="17"/>
        <v/>
      </c>
      <c r="V74" s="66" t="str">
        <f t="shared" si="18"/>
        <v/>
      </c>
      <c r="W74" s="67" t="str">
        <f t="shared" si="19"/>
        <v/>
      </c>
      <c r="X74" s="42" t="s">
        <v>2877</v>
      </c>
      <c r="Y74" s="11" t="s">
        <v>593</v>
      </c>
      <c r="Z74" s="11" t="s">
        <v>594</v>
      </c>
      <c r="AA74" s="10" t="s">
        <v>2878</v>
      </c>
      <c r="AB74" s="10" t="s">
        <v>2879</v>
      </c>
      <c r="AC74" s="24" t="s">
        <v>595</v>
      </c>
      <c r="AD74" s="24" t="s">
        <v>596</v>
      </c>
    </row>
    <row r="75" spans="2:30" ht="60" customHeight="1" x14ac:dyDescent="0.15">
      <c r="B75" s="12" t="s">
        <v>597</v>
      </c>
      <c r="C75" s="9" t="s">
        <v>592</v>
      </c>
      <c r="D75" s="10"/>
      <c r="E75" s="10"/>
      <c r="F75" s="10" t="s">
        <v>173</v>
      </c>
      <c r="G75" s="10"/>
      <c r="H75" s="10"/>
      <c r="I75" s="10"/>
      <c r="J75" s="10"/>
      <c r="K75" s="10"/>
      <c r="L75" s="41"/>
      <c r="M75" s="43"/>
      <c r="N75" s="64" t="str">
        <f t="shared" si="10"/>
        <v/>
      </c>
      <c r="O75" s="65" t="str">
        <f t="shared" si="11"/>
        <v xml:space="preserve">〇 </v>
      </c>
      <c r="P75" s="66" t="str">
        <f t="shared" si="12"/>
        <v/>
      </c>
      <c r="Q75" s="66" t="str">
        <f t="shared" si="13"/>
        <v/>
      </c>
      <c r="R75" s="66" t="str">
        <f t="shared" si="14"/>
        <v/>
      </c>
      <c r="S75" s="66" t="str">
        <f t="shared" si="15"/>
        <v/>
      </c>
      <c r="T75" s="66" t="str">
        <f t="shared" si="16"/>
        <v xml:space="preserve">〇 </v>
      </c>
      <c r="U75" s="66" t="str">
        <f t="shared" si="17"/>
        <v/>
      </c>
      <c r="V75" s="66" t="str">
        <f t="shared" si="18"/>
        <v/>
      </c>
      <c r="W75" s="67" t="str">
        <f t="shared" si="19"/>
        <v xml:space="preserve">〇 </v>
      </c>
      <c r="X75" s="42" t="s">
        <v>2877</v>
      </c>
      <c r="Y75" s="11" t="s">
        <v>593</v>
      </c>
      <c r="Z75" s="11" t="s">
        <v>594</v>
      </c>
      <c r="AA75" s="10" t="s">
        <v>2878</v>
      </c>
      <c r="AB75" s="10" t="s">
        <v>2879</v>
      </c>
      <c r="AC75" s="24" t="s">
        <v>598</v>
      </c>
      <c r="AD75" s="24" t="s">
        <v>596</v>
      </c>
    </row>
    <row r="76" spans="2:30" ht="60" customHeight="1" x14ac:dyDescent="0.15">
      <c r="B76" s="12" t="s">
        <v>599</v>
      </c>
      <c r="C76" s="9" t="s">
        <v>600</v>
      </c>
      <c r="D76" s="10"/>
      <c r="E76" s="10"/>
      <c r="F76" s="10" t="s">
        <v>173</v>
      </c>
      <c r="G76" s="10"/>
      <c r="H76" s="10"/>
      <c r="I76" s="10"/>
      <c r="J76" s="10"/>
      <c r="K76" s="10"/>
      <c r="L76" s="41"/>
      <c r="M76" s="43"/>
      <c r="N76" s="64" t="str">
        <f t="shared" si="10"/>
        <v/>
      </c>
      <c r="O76" s="65" t="str">
        <f t="shared" si="11"/>
        <v xml:space="preserve">〇 </v>
      </c>
      <c r="P76" s="66" t="str">
        <f t="shared" si="12"/>
        <v/>
      </c>
      <c r="Q76" s="66" t="str">
        <f t="shared" si="13"/>
        <v/>
      </c>
      <c r="R76" s="66" t="str">
        <f t="shared" si="14"/>
        <v/>
      </c>
      <c r="S76" s="66" t="str">
        <f t="shared" si="15"/>
        <v/>
      </c>
      <c r="T76" s="66" t="str">
        <f t="shared" si="16"/>
        <v xml:space="preserve">〇 </v>
      </c>
      <c r="U76" s="66" t="str">
        <f t="shared" si="17"/>
        <v/>
      </c>
      <c r="V76" s="66" t="str">
        <f t="shared" si="18"/>
        <v/>
      </c>
      <c r="W76" s="67" t="str">
        <f t="shared" si="19"/>
        <v xml:space="preserve">〇 </v>
      </c>
      <c r="X76" s="42" t="s">
        <v>2880</v>
      </c>
      <c r="Y76" s="11" t="s">
        <v>601</v>
      </c>
      <c r="Z76" s="11" t="s">
        <v>602</v>
      </c>
      <c r="AA76" s="10" t="s">
        <v>603</v>
      </c>
      <c r="AB76" s="10" t="s">
        <v>604</v>
      </c>
      <c r="AC76" s="24" t="s">
        <v>605</v>
      </c>
      <c r="AD76" s="24" t="s">
        <v>606</v>
      </c>
    </row>
    <row r="77" spans="2:30" ht="60" customHeight="1" x14ac:dyDescent="0.15">
      <c r="B77" s="12" t="s">
        <v>2881</v>
      </c>
      <c r="C77" s="9" t="s">
        <v>607</v>
      </c>
      <c r="D77" s="10"/>
      <c r="E77" s="10"/>
      <c r="F77" s="10" t="s">
        <v>173</v>
      </c>
      <c r="G77" s="10"/>
      <c r="H77" s="10"/>
      <c r="I77" s="10"/>
      <c r="J77" s="10"/>
      <c r="K77" s="10"/>
      <c r="L77" s="41"/>
      <c r="M77" s="43"/>
      <c r="N77" s="64" t="str">
        <f t="shared" si="10"/>
        <v/>
      </c>
      <c r="O77" s="65" t="str">
        <f t="shared" si="11"/>
        <v/>
      </c>
      <c r="P77" s="66" t="str">
        <f t="shared" si="12"/>
        <v xml:space="preserve">〇 </v>
      </c>
      <c r="Q77" s="66" t="str">
        <f t="shared" si="13"/>
        <v/>
      </c>
      <c r="R77" s="66" t="str">
        <f t="shared" si="14"/>
        <v/>
      </c>
      <c r="S77" s="66" t="str">
        <f t="shared" si="15"/>
        <v/>
      </c>
      <c r="T77" s="66" t="str">
        <f t="shared" si="16"/>
        <v xml:space="preserve">〇 </v>
      </c>
      <c r="U77" s="66" t="str">
        <f t="shared" si="17"/>
        <v/>
      </c>
      <c r="V77" s="66" t="str">
        <f t="shared" si="18"/>
        <v/>
      </c>
      <c r="W77" s="67" t="str">
        <f t="shared" si="19"/>
        <v xml:space="preserve">〇 </v>
      </c>
      <c r="X77" s="42" t="s">
        <v>2882</v>
      </c>
      <c r="Y77" s="11" t="s">
        <v>608</v>
      </c>
      <c r="Z77" s="11" t="s">
        <v>609</v>
      </c>
      <c r="AA77" s="10" t="s">
        <v>610</v>
      </c>
      <c r="AB77" s="10" t="s">
        <v>611</v>
      </c>
      <c r="AC77" s="24" t="s">
        <v>612</v>
      </c>
      <c r="AD77" s="24" t="s">
        <v>613</v>
      </c>
    </row>
    <row r="78" spans="2:30" ht="60" customHeight="1" x14ac:dyDescent="0.15">
      <c r="B78" s="12" t="s">
        <v>2883</v>
      </c>
      <c r="C78" s="9" t="s">
        <v>614</v>
      </c>
      <c r="D78" s="10"/>
      <c r="E78" s="10"/>
      <c r="F78" s="10" t="s">
        <v>173</v>
      </c>
      <c r="G78" s="10"/>
      <c r="H78" s="10"/>
      <c r="I78" s="10"/>
      <c r="J78" s="10"/>
      <c r="K78" s="10"/>
      <c r="L78" s="41"/>
      <c r="M78" s="43"/>
      <c r="N78" s="64" t="str">
        <f t="shared" si="10"/>
        <v/>
      </c>
      <c r="O78" s="65" t="str">
        <f t="shared" si="11"/>
        <v xml:space="preserve">〇 </v>
      </c>
      <c r="P78" s="66" t="str">
        <f t="shared" si="12"/>
        <v/>
      </c>
      <c r="Q78" s="66" t="str">
        <f t="shared" si="13"/>
        <v/>
      </c>
      <c r="R78" s="66" t="str">
        <f t="shared" si="14"/>
        <v/>
      </c>
      <c r="S78" s="66" t="str">
        <f t="shared" si="15"/>
        <v/>
      </c>
      <c r="T78" s="66" t="str">
        <f t="shared" si="16"/>
        <v/>
      </c>
      <c r="U78" s="66" t="str">
        <f t="shared" si="17"/>
        <v/>
      </c>
      <c r="V78" s="66" t="str">
        <f t="shared" si="18"/>
        <v/>
      </c>
      <c r="W78" s="67" t="str">
        <f t="shared" si="19"/>
        <v/>
      </c>
      <c r="X78" s="42" t="s">
        <v>2884</v>
      </c>
      <c r="Y78" s="11" t="s">
        <v>587</v>
      </c>
      <c r="Z78" s="11" t="s">
        <v>615</v>
      </c>
      <c r="AA78" s="10" t="s">
        <v>616</v>
      </c>
      <c r="AB78" s="10" t="s">
        <v>617</v>
      </c>
      <c r="AC78" s="24" t="s">
        <v>618</v>
      </c>
      <c r="AD78" s="24" t="s">
        <v>619</v>
      </c>
    </row>
    <row r="79" spans="2:30" ht="60" customHeight="1" x14ac:dyDescent="0.15">
      <c r="B79" s="12" t="s">
        <v>2885</v>
      </c>
      <c r="C79" s="9" t="s">
        <v>614</v>
      </c>
      <c r="D79" s="10"/>
      <c r="E79" s="10"/>
      <c r="F79" s="10"/>
      <c r="G79" s="10" t="s">
        <v>173</v>
      </c>
      <c r="H79" s="10"/>
      <c r="I79" s="10"/>
      <c r="J79" s="10"/>
      <c r="K79" s="10"/>
      <c r="L79" s="41"/>
      <c r="M79" s="43"/>
      <c r="N79" s="64" t="str">
        <f t="shared" si="10"/>
        <v/>
      </c>
      <c r="O79" s="65" t="str">
        <f t="shared" si="11"/>
        <v xml:space="preserve">〇 </v>
      </c>
      <c r="P79" s="66" t="str">
        <f t="shared" si="12"/>
        <v xml:space="preserve">〇 </v>
      </c>
      <c r="Q79" s="66" t="str">
        <f t="shared" si="13"/>
        <v/>
      </c>
      <c r="R79" s="66" t="str">
        <f t="shared" si="14"/>
        <v/>
      </c>
      <c r="S79" s="66" t="str">
        <f t="shared" si="15"/>
        <v/>
      </c>
      <c r="T79" s="66" t="str">
        <f t="shared" si="16"/>
        <v/>
      </c>
      <c r="U79" s="66" t="str">
        <f t="shared" si="17"/>
        <v/>
      </c>
      <c r="V79" s="66" t="str">
        <f t="shared" si="18"/>
        <v/>
      </c>
      <c r="W79" s="67" t="str">
        <f t="shared" si="19"/>
        <v xml:space="preserve">〇 </v>
      </c>
      <c r="X79" s="42" t="s">
        <v>2886</v>
      </c>
      <c r="Y79" s="11" t="s">
        <v>587</v>
      </c>
      <c r="Z79" s="11" t="s">
        <v>2887</v>
      </c>
      <c r="AA79" s="10" t="s">
        <v>620</v>
      </c>
      <c r="AB79" s="10" t="s">
        <v>621</v>
      </c>
      <c r="AC79" s="24" t="s">
        <v>622</v>
      </c>
      <c r="AD79" s="24" t="s">
        <v>623</v>
      </c>
    </row>
    <row r="80" spans="2:30" ht="60" customHeight="1" x14ac:dyDescent="0.15">
      <c r="B80" s="12" t="s">
        <v>624</v>
      </c>
      <c r="C80" s="9" t="s">
        <v>625</v>
      </c>
      <c r="D80" s="10"/>
      <c r="E80" s="10"/>
      <c r="F80" s="10" t="s">
        <v>173</v>
      </c>
      <c r="G80" s="10"/>
      <c r="H80" s="10"/>
      <c r="I80" s="10"/>
      <c r="J80" s="10"/>
      <c r="K80" s="10"/>
      <c r="L80" s="41"/>
      <c r="M80" s="43"/>
      <c r="N80" s="64" t="str">
        <f t="shared" si="10"/>
        <v/>
      </c>
      <c r="O80" s="65" t="str">
        <f t="shared" si="11"/>
        <v xml:space="preserve">〇 </v>
      </c>
      <c r="P80" s="66" t="str">
        <f t="shared" si="12"/>
        <v xml:space="preserve">〇 </v>
      </c>
      <c r="Q80" s="66" t="str">
        <f t="shared" si="13"/>
        <v/>
      </c>
      <c r="R80" s="66" t="str">
        <f t="shared" si="14"/>
        <v xml:space="preserve">〇 </v>
      </c>
      <c r="S80" s="66" t="str">
        <f t="shared" si="15"/>
        <v/>
      </c>
      <c r="T80" s="66" t="str">
        <f t="shared" si="16"/>
        <v/>
      </c>
      <c r="U80" s="66" t="str">
        <f t="shared" si="17"/>
        <v xml:space="preserve">〇 </v>
      </c>
      <c r="V80" s="66" t="str">
        <f t="shared" si="18"/>
        <v/>
      </c>
      <c r="W80" s="67" t="str">
        <f t="shared" si="19"/>
        <v/>
      </c>
      <c r="X80" s="42" t="s">
        <v>2888</v>
      </c>
      <c r="Y80" s="11" t="s">
        <v>188</v>
      </c>
      <c r="Z80" s="11" t="s">
        <v>626</v>
      </c>
      <c r="AA80" s="10" t="s">
        <v>627</v>
      </c>
      <c r="AB80" s="10" t="s">
        <v>628</v>
      </c>
      <c r="AC80" s="24" t="s">
        <v>629</v>
      </c>
      <c r="AD80" s="24" t="s">
        <v>630</v>
      </c>
    </row>
    <row r="81" spans="2:30" ht="60" customHeight="1" x14ac:dyDescent="0.15">
      <c r="B81" s="12" t="s">
        <v>631</v>
      </c>
      <c r="C81" s="9" t="s">
        <v>632</v>
      </c>
      <c r="D81" s="10"/>
      <c r="E81" s="10"/>
      <c r="F81" s="10" t="s">
        <v>173</v>
      </c>
      <c r="G81" s="10"/>
      <c r="H81" s="10"/>
      <c r="I81" s="10"/>
      <c r="J81" s="10"/>
      <c r="K81" s="10"/>
      <c r="L81" s="41"/>
      <c r="M81" s="43"/>
      <c r="N81" s="64" t="str">
        <f t="shared" si="10"/>
        <v/>
      </c>
      <c r="O81" s="65" t="str">
        <f t="shared" si="11"/>
        <v xml:space="preserve">〇 </v>
      </c>
      <c r="P81" s="66" t="str">
        <f t="shared" si="12"/>
        <v/>
      </c>
      <c r="Q81" s="66" t="str">
        <f t="shared" si="13"/>
        <v/>
      </c>
      <c r="R81" s="66" t="str">
        <f t="shared" si="14"/>
        <v/>
      </c>
      <c r="S81" s="66" t="str">
        <f t="shared" si="15"/>
        <v/>
      </c>
      <c r="T81" s="66" t="str">
        <f t="shared" si="16"/>
        <v/>
      </c>
      <c r="U81" s="66" t="str">
        <f t="shared" si="17"/>
        <v/>
      </c>
      <c r="V81" s="66" t="str">
        <f t="shared" si="18"/>
        <v/>
      </c>
      <c r="W81" s="67" t="str">
        <f t="shared" si="19"/>
        <v/>
      </c>
      <c r="X81" s="42" t="s">
        <v>2889</v>
      </c>
      <c r="Y81" s="11" t="s">
        <v>633</v>
      </c>
      <c r="Z81" s="11" t="s">
        <v>634</v>
      </c>
      <c r="AA81" s="10" t="s">
        <v>635</v>
      </c>
      <c r="AB81" s="10" t="s">
        <v>636</v>
      </c>
      <c r="AC81" s="24" t="s">
        <v>637</v>
      </c>
      <c r="AD81" s="24" t="s">
        <v>638</v>
      </c>
    </row>
    <row r="82" spans="2:30" ht="60" customHeight="1" x14ac:dyDescent="0.15">
      <c r="B82" s="12" t="s">
        <v>639</v>
      </c>
      <c r="C82" s="9" t="s">
        <v>632</v>
      </c>
      <c r="D82" s="10" t="s">
        <v>173</v>
      </c>
      <c r="E82" s="10"/>
      <c r="F82" s="10" t="s">
        <v>173</v>
      </c>
      <c r="G82" s="10"/>
      <c r="H82" s="10"/>
      <c r="I82" s="10"/>
      <c r="J82" s="10"/>
      <c r="K82" s="10"/>
      <c r="L82" s="41"/>
      <c r="M82" s="43" t="s">
        <v>173</v>
      </c>
      <c r="N82" s="64" t="str">
        <f t="shared" si="10"/>
        <v/>
      </c>
      <c r="O82" s="65" t="str">
        <f t="shared" si="11"/>
        <v xml:space="preserve">〇 </v>
      </c>
      <c r="P82" s="66" t="str">
        <f t="shared" si="12"/>
        <v/>
      </c>
      <c r="Q82" s="66" t="str">
        <f t="shared" si="13"/>
        <v/>
      </c>
      <c r="R82" s="66" t="str">
        <f t="shared" si="14"/>
        <v/>
      </c>
      <c r="S82" s="66" t="str">
        <f t="shared" si="15"/>
        <v/>
      </c>
      <c r="T82" s="66" t="str">
        <f t="shared" si="16"/>
        <v/>
      </c>
      <c r="U82" s="66" t="str">
        <f t="shared" si="17"/>
        <v/>
      </c>
      <c r="V82" s="66" t="str">
        <f t="shared" si="18"/>
        <v/>
      </c>
      <c r="W82" s="67" t="str">
        <f t="shared" si="19"/>
        <v/>
      </c>
      <c r="X82" s="42" t="s">
        <v>2890</v>
      </c>
      <c r="Y82" s="11" t="s">
        <v>401</v>
      </c>
      <c r="Z82" s="11" t="s">
        <v>640</v>
      </c>
      <c r="AA82" s="10" t="s">
        <v>641</v>
      </c>
      <c r="AB82" s="10" t="s">
        <v>642</v>
      </c>
      <c r="AC82" s="24" t="s">
        <v>637</v>
      </c>
      <c r="AD82" s="24" t="s">
        <v>643</v>
      </c>
    </row>
    <row r="83" spans="2:30" ht="60" customHeight="1" x14ac:dyDescent="0.15">
      <c r="B83" s="12" t="s">
        <v>644</v>
      </c>
      <c r="C83" s="9" t="s">
        <v>632</v>
      </c>
      <c r="D83" s="10"/>
      <c r="E83" s="10"/>
      <c r="F83" s="10" t="s">
        <v>173</v>
      </c>
      <c r="G83" s="10"/>
      <c r="H83" s="10"/>
      <c r="I83" s="10"/>
      <c r="J83" s="10"/>
      <c r="K83" s="10"/>
      <c r="L83" s="41"/>
      <c r="M83" s="43" t="s">
        <v>173</v>
      </c>
      <c r="N83" s="64" t="str">
        <f t="shared" si="10"/>
        <v/>
      </c>
      <c r="O83" s="65" t="str">
        <f t="shared" si="11"/>
        <v xml:space="preserve">〇 </v>
      </c>
      <c r="P83" s="66" t="str">
        <f t="shared" si="12"/>
        <v/>
      </c>
      <c r="Q83" s="66" t="str">
        <f t="shared" si="13"/>
        <v/>
      </c>
      <c r="R83" s="66" t="str">
        <f t="shared" si="14"/>
        <v/>
      </c>
      <c r="S83" s="66" t="str">
        <f t="shared" si="15"/>
        <v/>
      </c>
      <c r="T83" s="66" t="str">
        <f t="shared" si="16"/>
        <v/>
      </c>
      <c r="U83" s="66" t="str">
        <f t="shared" si="17"/>
        <v/>
      </c>
      <c r="V83" s="66" t="str">
        <f t="shared" si="18"/>
        <v/>
      </c>
      <c r="W83" s="67" t="str">
        <f t="shared" si="19"/>
        <v/>
      </c>
      <c r="X83" s="42" t="s">
        <v>2891</v>
      </c>
      <c r="Y83" s="11" t="s">
        <v>645</v>
      </c>
      <c r="Z83" s="11" t="s">
        <v>646</v>
      </c>
      <c r="AA83" s="10" t="s">
        <v>647</v>
      </c>
      <c r="AB83" s="10" t="s">
        <v>648</v>
      </c>
      <c r="AC83" s="24" t="s">
        <v>637</v>
      </c>
      <c r="AD83" s="24" t="s">
        <v>649</v>
      </c>
    </row>
    <row r="84" spans="2:30" ht="60" customHeight="1" x14ac:dyDescent="0.15">
      <c r="B84" s="12" t="s">
        <v>650</v>
      </c>
      <c r="C84" s="9" t="s">
        <v>632</v>
      </c>
      <c r="D84" s="10"/>
      <c r="E84" s="10"/>
      <c r="F84" s="10" t="s">
        <v>173</v>
      </c>
      <c r="G84" s="10"/>
      <c r="H84" s="10"/>
      <c r="I84" s="10"/>
      <c r="J84" s="10"/>
      <c r="K84" s="10"/>
      <c r="L84" s="41"/>
      <c r="M84" s="43" t="s">
        <v>173</v>
      </c>
      <c r="N84" s="64" t="str">
        <f t="shared" si="10"/>
        <v/>
      </c>
      <c r="O84" s="65" t="str">
        <f t="shared" si="11"/>
        <v xml:space="preserve">〇 </v>
      </c>
      <c r="P84" s="66" t="str">
        <f t="shared" si="12"/>
        <v/>
      </c>
      <c r="Q84" s="66" t="str">
        <f t="shared" si="13"/>
        <v/>
      </c>
      <c r="R84" s="66" t="str">
        <f t="shared" si="14"/>
        <v/>
      </c>
      <c r="S84" s="66" t="str">
        <f t="shared" si="15"/>
        <v/>
      </c>
      <c r="T84" s="66" t="str">
        <f t="shared" si="16"/>
        <v/>
      </c>
      <c r="U84" s="66" t="str">
        <f t="shared" si="17"/>
        <v/>
      </c>
      <c r="V84" s="66" t="str">
        <f t="shared" si="18"/>
        <v/>
      </c>
      <c r="W84" s="67" t="str">
        <f t="shared" si="19"/>
        <v/>
      </c>
      <c r="X84" s="42" t="s">
        <v>2892</v>
      </c>
      <c r="Y84" s="11" t="s">
        <v>2893</v>
      </c>
      <c r="Z84" s="11" t="s">
        <v>651</v>
      </c>
      <c r="AA84" s="10" t="s">
        <v>652</v>
      </c>
      <c r="AB84" s="10" t="s">
        <v>653</v>
      </c>
      <c r="AC84" s="24" t="s">
        <v>637</v>
      </c>
      <c r="AD84" s="24" t="s">
        <v>654</v>
      </c>
    </row>
    <row r="85" spans="2:30" ht="60" customHeight="1" x14ac:dyDescent="0.15">
      <c r="B85" s="12" t="s">
        <v>655</v>
      </c>
      <c r="C85" s="9" t="s">
        <v>632</v>
      </c>
      <c r="D85" s="10"/>
      <c r="E85" s="10"/>
      <c r="F85" s="10" t="s">
        <v>173</v>
      </c>
      <c r="G85" s="10"/>
      <c r="H85" s="10"/>
      <c r="I85" s="10"/>
      <c r="J85" s="10"/>
      <c r="K85" s="10"/>
      <c r="L85" s="41"/>
      <c r="M85" s="43" t="s">
        <v>173</v>
      </c>
      <c r="N85" s="64" t="str">
        <f t="shared" si="10"/>
        <v/>
      </c>
      <c r="O85" s="65" t="str">
        <f t="shared" si="11"/>
        <v xml:space="preserve">〇 </v>
      </c>
      <c r="P85" s="66" t="str">
        <f t="shared" si="12"/>
        <v/>
      </c>
      <c r="Q85" s="66" t="str">
        <f t="shared" si="13"/>
        <v/>
      </c>
      <c r="R85" s="66" t="str">
        <f t="shared" si="14"/>
        <v/>
      </c>
      <c r="S85" s="66" t="str">
        <f t="shared" si="15"/>
        <v/>
      </c>
      <c r="T85" s="66" t="str">
        <f t="shared" si="16"/>
        <v/>
      </c>
      <c r="U85" s="66" t="str">
        <f t="shared" si="17"/>
        <v/>
      </c>
      <c r="V85" s="66" t="str">
        <f t="shared" si="18"/>
        <v/>
      </c>
      <c r="W85" s="67" t="str">
        <f t="shared" si="19"/>
        <v/>
      </c>
      <c r="X85" s="42" t="s">
        <v>2894</v>
      </c>
      <c r="Y85" s="11" t="s">
        <v>758</v>
      </c>
      <c r="Z85" s="11" t="s">
        <v>2895</v>
      </c>
      <c r="AA85" s="10" t="s">
        <v>656</v>
      </c>
      <c r="AB85" s="10" t="s">
        <v>657</v>
      </c>
      <c r="AC85" s="24" t="s">
        <v>637</v>
      </c>
      <c r="AD85" s="24" t="s">
        <v>658</v>
      </c>
    </row>
    <row r="86" spans="2:30" ht="60" customHeight="1" x14ac:dyDescent="0.15">
      <c r="B86" s="12" t="s">
        <v>659</v>
      </c>
      <c r="C86" s="9" t="s">
        <v>632</v>
      </c>
      <c r="D86" s="10"/>
      <c r="E86" s="10"/>
      <c r="F86" s="10" t="s">
        <v>173</v>
      </c>
      <c r="G86" s="10"/>
      <c r="H86" s="10" t="s">
        <v>173</v>
      </c>
      <c r="I86" s="10"/>
      <c r="J86" s="10"/>
      <c r="K86" s="10"/>
      <c r="L86" s="41"/>
      <c r="M86" s="43" t="s">
        <v>173</v>
      </c>
      <c r="N86" s="64" t="str">
        <f t="shared" si="10"/>
        <v/>
      </c>
      <c r="O86" s="65" t="str">
        <f t="shared" si="11"/>
        <v xml:space="preserve">〇 </v>
      </c>
      <c r="P86" s="66" t="str">
        <f t="shared" si="12"/>
        <v/>
      </c>
      <c r="Q86" s="66" t="str">
        <f t="shared" si="13"/>
        <v/>
      </c>
      <c r="R86" s="66" t="str">
        <f t="shared" si="14"/>
        <v/>
      </c>
      <c r="S86" s="66" t="str">
        <f t="shared" si="15"/>
        <v/>
      </c>
      <c r="T86" s="66" t="str">
        <f t="shared" si="16"/>
        <v/>
      </c>
      <c r="U86" s="66" t="str">
        <f t="shared" si="17"/>
        <v/>
      </c>
      <c r="V86" s="66" t="str">
        <f t="shared" si="18"/>
        <v/>
      </c>
      <c r="W86" s="67" t="str">
        <f t="shared" si="19"/>
        <v/>
      </c>
      <c r="X86" s="42" t="s">
        <v>2896</v>
      </c>
      <c r="Y86" s="11" t="s">
        <v>660</v>
      </c>
      <c r="Z86" s="11" t="s">
        <v>661</v>
      </c>
      <c r="AA86" s="10" t="s">
        <v>662</v>
      </c>
      <c r="AB86" s="10" t="s">
        <v>663</v>
      </c>
      <c r="AC86" s="24" t="s">
        <v>664</v>
      </c>
      <c r="AD86" s="24" t="s">
        <v>665</v>
      </c>
    </row>
    <row r="87" spans="2:30" ht="60" customHeight="1" x14ac:dyDescent="0.15">
      <c r="B87" s="12" t="s">
        <v>666</v>
      </c>
      <c r="C87" s="9" t="s">
        <v>667</v>
      </c>
      <c r="D87" s="10" t="s">
        <v>173</v>
      </c>
      <c r="E87" s="10"/>
      <c r="F87" s="10" t="s">
        <v>173</v>
      </c>
      <c r="G87" s="10"/>
      <c r="H87" s="10"/>
      <c r="I87" s="10"/>
      <c r="J87" s="10"/>
      <c r="K87" s="10"/>
      <c r="L87" s="41"/>
      <c r="M87" s="43"/>
      <c r="N87" s="64" t="str">
        <f t="shared" si="10"/>
        <v/>
      </c>
      <c r="O87" s="65" t="str">
        <f t="shared" si="11"/>
        <v/>
      </c>
      <c r="P87" s="66" t="str">
        <f t="shared" si="12"/>
        <v xml:space="preserve">〇 </v>
      </c>
      <c r="Q87" s="66" t="str">
        <f t="shared" si="13"/>
        <v/>
      </c>
      <c r="R87" s="66" t="str">
        <f t="shared" si="14"/>
        <v/>
      </c>
      <c r="S87" s="66" t="str">
        <f t="shared" si="15"/>
        <v/>
      </c>
      <c r="T87" s="66" t="str">
        <f t="shared" si="16"/>
        <v/>
      </c>
      <c r="U87" s="66" t="str">
        <f t="shared" si="17"/>
        <v xml:space="preserve">〇 </v>
      </c>
      <c r="V87" s="66" t="str">
        <f t="shared" si="18"/>
        <v/>
      </c>
      <c r="W87" s="67" t="str">
        <f t="shared" si="19"/>
        <v xml:space="preserve">〇 </v>
      </c>
      <c r="X87" s="42" t="s">
        <v>2815</v>
      </c>
      <c r="Y87" s="11" t="s">
        <v>286</v>
      </c>
      <c r="Z87" s="11" t="s">
        <v>668</v>
      </c>
      <c r="AA87" s="10" t="s">
        <v>669</v>
      </c>
      <c r="AB87" s="10" t="s">
        <v>670</v>
      </c>
      <c r="AC87" s="24" t="s">
        <v>671</v>
      </c>
      <c r="AD87" s="24" t="s">
        <v>672</v>
      </c>
    </row>
    <row r="88" spans="2:30" ht="60" customHeight="1" x14ac:dyDescent="0.15">
      <c r="B88" s="12" t="s">
        <v>673</v>
      </c>
      <c r="C88" s="9" t="s">
        <v>667</v>
      </c>
      <c r="D88" s="10"/>
      <c r="E88" s="10"/>
      <c r="F88" s="10" t="s">
        <v>173</v>
      </c>
      <c r="G88" s="10"/>
      <c r="H88" s="10"/>
      <c r="I88" s="10"/>
      <c r="J88" s="10"/>
      <c r="K88" s="10"/>
      <c r="L88" s="41"/>
      <c r="M88" s="43"/>
      <c r="N88" s="64" t="str">
        <f t="shared" si="10"/>
        <v/>
      </c>
      <c r="O88" s="65" t="str">
        <f t="shared" si="11"/>
        <v/>
      </c>
      <c r="P88" s="66" t="str">
        <f t="shared" si="12"/>
        <v xml:space="preserve">〇 </v>
      </c>
      <c r="Q88" s="66" t="str">
        <f t="shared" si="13"/>
        <v/>
      </c>
      <c r="R88" s="66" t="str">
        <f t="shared" si="14"/>
        <v/>
      </c>
      <c r="S88" s="66" t="str">
        <f t="shared" si="15"/>
        <v/>
      </c>
      <c r="T88" s="66" t="str">
        <f t="shared" si="16"/>
        <v xml:space="preserve">〇 </v>
      </c>
      <c r="U88" s="66" t="str">
        <f t="shared" si="17"/>
        <v/>
      </c>
      <c r="V88" s="66" t="str">
        <f t="shared" si="18"/>
        <v/>
      </c>
      <c r="W88" s="67" t="str">
        <f t="shared" si="19"/>
        <v xml:space="preserve">〇 </v>
      </c>
      <c r="X88" s="42" t="s">
        <v>2897</v>
      </c>
      <c r="Y88" s="11" t="s">
        <v>188</v>
      </c>
      <c r="Z88" s="11" t="s">
        <v>674</v>
      </c>
      <c r="AA88" s="10" t="s">
        <v>675</v>
      </c>
      <c r="AB88" s="10" t="s">
        <v>675</v>
      </c>
      <c r="AC88" s="24" t="s">
        <v>676</v>
      </c>
      <c r="AD88" s="24" t="s">
        <v>677</v>
      </c>
    </row>
    <row r="89" spans="2:30" ht="60" customHeight="1" x14ac:dyDescent="0.15">
      <c r="B89" s="12" t="s">
        <v>678</v>
      </c>
      <c r="C89" s="9" t="s">
        <v>679</v>
      </c>
      <c r="D89" s="10"/>
      <c r="E89" s="10"/>
      <c r="F89" s="10" t="s">
        <v>173</v>
      </c>
      <c r="G89" s="10"/>
      <c r="H89" s="10"/>
      <c r="I89" s="10"/>
      <c r="J89" s="10"/>
      <c r="K89" s="10"/>
      <c r="L89" s="41"/>
      <c r="M89" s="43" t="s">
        <v>173</v>
      </c>
      <c r="N89" s="64" t="str">
        <f t="shared" si="10"/>
        <v/>
      </c>
      <c r="O89" s="65" t="str">
        <f t="shared" si="11"/>
        <v/>
      </c>
      <c r="P89" s="66" t="str">
        <f t="shared" si="12"/>
        <v/>
      </c>
      <c r="Q89" s="66" t="str">
        <f t="shared" si="13"/>
        <v/>
      </c>
      <c r="R89" s="66" t="str">
        <f t="shared" si="14"/>
        <v/>
      </c>
      <c r="S89" s="66" t="str">
        <f t="shared" si="15"/>
        <v/>
      </c>
      <c r="T89" s="66" t="str">
        <f t="shared" si="16"/>
        <v xml:space="preserve">〇 </v>
      </c>
      <c r="U89" s="66" t="str">
        <f t="shared" si="17"/>
        <v/>
      </c>
      <c r="V89" s="66" t="str">
        <f t="shared" si="18"/>
        <v/>
      </c>
      <c r="W89" s="67" t="str">
        <f t="shared" si="19"/>
        <v/>
      </c>
      <c r="X89" s="42" t="s">
        <v>2898</v>
      </c>
      <c r="Y89" s="11" t="s">
        <v>269</v>
      </c>
      <c r="Z89" s="11" t="s">
        <v>680</v>
      </c>
      <c r="AA89" s="10" t="s">
        <v>681</v>
      </c>
      <c r="AB89" s="10" t="s">
        <v>681</v>
      </c>
      <c r="AC89" s="24"/>
      <c r="AD89" s="24" t="s">
        <v>682</v>
      </c>
    </row>
    <row r="90" spans="2:30" ht="60" customHeight="1" x14ac:dyDescent="0.15">
      <c r="B90" s="12" t="s">
        <v>683</v>
      </c>
      <c r="C90" s="9" t="s">
        <v>684</v>
      </c>
      <c r="D90" s="10"/>
      <c r="E90" s="10"/>
      <c r="F90" s="10" t="s">
        <v>173</v>
      </c>
      <c r="G90" s="10"/>
      <c r="H90" s="10"/>
      <c r="I90" s="10"/>
      <c r="J90" s="10"/>
      <c r="K90" s="10"/>
      <c r="L90" s="41"/>
      <c r="M90" s="43" t="s">
        <v>173</v>
      </c>
      <c r="N90" s="64" t="str">
        <f t="shared" si="10"/>
        <v/>
      </c>
      <c r="O90" s="65" t="str">
        <f t="shared" si="11"/>
        <v/>
      </c>
      <c r="P90" s="66" t="str">
        <f t="shared" si="12"/>
        <v/>
      </c>
      <c r="Q90" s="66" t="str">
        <f t="shared" si="13"/>
        <v/>
      </c>
      <c r="R90" s="66" t="str">
        <f t="shared" si="14"/>
        <v xml:space="preserve">〇 </v>
      </c>
      <c r="S90" s="66" t="str">
        <f t="shared" si="15"/>
        <v/>
      </c>
      <c r="T90" s="66" t="str">
        <f t="shared" si="16"/>
        <v/>
      </c>
      <c r="U90" s="66" t="str">
        <f t="shared" si="17"/>
        <v/>
      </c>
      <c r="V90" s="66" t="str">
        <f t="shared" si="18"/>
        <v/>
      </c>
      <c r="W90" s="67" t="str">
        <f t="shared" si="19"/>
        <v/>
      </c>
      <c r="X90" s="42" t="s">
        <v>2899</v>
      </c>
      <c r="Y90" s="11" t="s">
        <v>269</v>
      </c>
      <c r="Z90" s="11" t="s">
        <v>685</v>
      </c>
      <c r="AA90" s="10" t="s">
        <v>686</v>
      </c>
      <c r="AB90" s="10" t="s">
        <v>687</v>
      </c>
      <c r="AC90" s="24" t="s">
        <v>688</v>
      </c>
      <c r="AD90" s="24" t="s">
        <v>689</v>
      </c>
    </row>
    <row r="91" spans="2:30" ht="60" customHeight="1" x14ac:dyDescent="0.15">
      <c r="B91" s="12" t="s">
        <v>690</v>
      </c>
      <c r="C91" s="9" t="s">
        <v>691</v>
      </c>
      <c r="D91" s="10"/>
      <c r="E91" s="10"/>
      <c r="F91" s="10" t="s">
        <v>173</v>
      </c>
      <c r="G91" s="10"/>
      <c r="H91" s="10"/>
      <c r="I91" s="10"/>
      <c r="J91" s="10"/>
      <c r="K91" s="10"/>
      <c r="L91" s="41"/>
      <c r="M91" s="43" t="s">
        <v>173</v>
      </c>
      <c r="N91" s="64" t="str">
        <f t="shared" si="10"/>
        <v/>
      </c>
      <c r="O91" s="65" t="str">
        <f t="shared" si="11"/>
        <v xml:space="preserve">〇 </v>
      </c>
      <c r="P91" s="66" t="str">
        <f t="shared" si="12"/>
        <v/>
      </c>
      <c r="Q91" s="66" t="str">
        <f t="shared" si="13"/>
        <v/>
      </c>
      <c r="R91" s="66" t="str">
        <f t="shared" si="14"/>
        <v/>
      </c>
      <c r="S91" s="66" t="str">
        <f t="shared" si="15"/>
        <v/>
      </c>
      <c r="T91" s="66" t="str">
        <f t="shared" si="16"/>
        <v/>
      </c>
      <c r="U91" s="66" t="str">
        <f t="shared" si="17"/>
        <v/>
      </c>
      <c r="V91" s="66" t="str">
        <f t="shared" si="18"/>
        <v/>
      </c>
      <c r="W91" s="67" t="str">
        <f t="shared" si="19"/>
        <v/>
      </c>
      <c r="X91" s="42" t="s">
        <v>2900</v>
      </c>
      <c r="Y91" s="11" t="s">
        <v>269</v>
      </c>
      <c r="Z91" s="11" t="s">
        <v>692</v>
      </c>
      <c r="AA91" s="10" t="s">
        <v>693</v>
      </c>
      <c r="AB91" s="10" t="s">
        <v>694</v>
      </c>
      <c r="AC91" s="24" t="s">
        <v>695</v>
      </c>
      <c r="AD91" s="24" t="s">
        <v>696</v>
      </c>
    </row>
    <row r="92" spans="2:30" ht="60" customHeight="1" x14ac:dyDescent="0.15">
      <c r="B92" s="12" t="s">
        <v>697</v>
      </c>
      <c r="C92" s="9" t="s">
        <v>698</v>
      </c>
      <c r="D92" s="10"/>
      <c r="E92" s="10"/>
      <c r="F92" s="10" t="s">
        <v>173</v>
      </c>
      <c r="G92" s="10"/>
      <c r="H92" s="10"/>
      <c r="I92" s="10"/>
      <c r="J92" s="10"/>
      <c r="K92" s="10"/>
      <c r="L92" s="41"/>
      <c r="M92" s="43"/>
      <c r="N92" s="64" t="str">
        <f t="shared" si="10"/>
        <v xml:space="preserve">〇 </v>
      </c>
      <c r="O92" s="65" t="str">
        <f t="shared" si="11"/>
        <v/>
      </c>
      <c r="P92" s="66" t="str">
        <f t="shared" si="12"/>
        <v xml:space="preserve">〇 </v>
      </c>
      <c r="Q92" s="66" t="str">
        <f t="shared" si="13"/>
        <v/>
      </c>
      <c r="R92" s="66" t="str">
        <f t="shared" si="14"/>
        <v/>
      </c>
      <c r="S92" s="66" t="str">
        <f t="shared" si="15"/>
        <v/>
      </c>
      <c r="T92" s="66" t="str">
        <f t="shared" si="16"/>
        <v/>
      </c>
      <c r="U92" s="66" t="str">
        <f t="shared" si="17"/>
        <v/>
      </c>
      <c r="V92" s="66" t="str">
        <f t="shared" si="18"/>
        <v/>
      </c>
      <c r="W92" s="67" t="str">
        <f t="shared" si="19"/>
        <v/>
      </c>
      <c r="X92" s="42" t="s">
        <v>2901</v>
      </c>
      <c r="Y92" s="11" t="s">
        <v>209</v>
      </c>
      <c r="Z92" s="11" t="s">
        <v>699</v>
      </c>
      <c r="AA92" s="10" t="s">
        <v>700</v>
      </c>
      <c r="AB92" s="10" t="s">
        <v>701</v>
      </c>
      <c r="AC92" s="24" t="s">
        <v>702</v>
      </c>
      <c r="AD92" s="24" t="s">
        <v>703</v>
      </c>
    </row>
    <row r="93" spans="2:30" ht="60" customHeight="1" x14ac:dyDescent="0.15">
      <c r="B93" s="12" t="s">
        <v>704</v>
      </c>
      <c r="C93" s="9" t="s">
        <v>705</v>
      </c>
      <c r="D93" s="10"/>
      <c r="E93" s="10"/>
      <c r="F93" s="10" t="s">
        <v>173</v>
      </c>
      <c r="G93" s="10"/>
      <c r="H93" s="10"/>
      <c r="I93" s="10"/>
      <c r="J93" s="10"/>
      <c r="K93" s="10"/>
      <c r="L93" s="41"/>
      <c r="M93" s="43"/>
      <c r="N93" s="64" t="str">
        <f t="shared" si="10"/>
        <v/>
      </c>
      <c r="O93" s="65" t="str">
        <f t="shared" si="11"/>
        <v xml:space="preserve">〇 </v>
      </c>
      <c r="P93" s="66" t="str">
        <f t="shared" si="12"/>
        <v/>
      </c>
      <c r="Q93" s="66" t="str">
        <f t="shared" si="13"/>
        <v/>
      </c>
      <c r="R93" s="66" t="str">
        <f t="shared" si="14"/>
        <v/>
      </c>
      <c r="S93" s="66" t="str">
        <f t="shared" si="15"/>
        <v/>
      </c>
      <c r="T93" s="66" t="str">
        <f t="shared" si="16"/>
        <v xml:space="preserve">〇 </v>
      </c>
      <c r="U93" s="66" t="str">
        <f t="shared" si="17"/>
        <v/>
      </c>
      <c r="V93" s="66" t="str">
        <f t="shared" si="18"/>
        <v/>
      </c>
      <c r="W93" s="67" t="str">
        <f t="shared" si="19"/>
        <v xml:space="preserve">〇 </v>
      </c>
      <c r="X93" s="42" t="s">
        <v>2902</v>
      </c>
      <c r="Y93" s="11" t="s">
        <v>223</v>
      </c>
      <c r="Z93" s="11" t="s">
        <v>706</v>
      </c>
      <c r="AA93" s="10" t="s">
        <v>707</v>
      </c>
      <c r="AB93" s="10" t="s">
        <v>708</v>
      </c>
      <c r="AC93" s="24" t="s">
        <v>709</v>
      </c>
      <c r="AD93" s="24" t="s">
        <v>710</v>
      </c>
    </row>
    <row r="94" spans="2:30" ht="60" customHeight="1" x14ac:dyDescent="0.15">
      <c r="B94" s="12" t="s">
        <v>2903</v>
      </c>
      <c r="C94" s="9" t="s">
        <v>705</v>
      </c>
      <c r="D94" s="10"/>
      <c r="E94" s="10"/>
      <c r="F94" s="10"/>
      <c r="G94" s="10" t="s">
        <v>173</v>
      </c>
      <c r="H94" s="10"/>
      <c r="I94" s="10"/>
      <c r="J94" s="10"/>
      <c r="K94" s="10"/>
      <c r="L94" s="41"/>
      <c r="M94" s="43"/>
      <c r="N94" s="64" t="str">
        <f t="shared" si="10"/>
        <v/>
      </c>
      <c r="O94" s="65" t="str">
        <f t="shared" si="11"/>
        <v/>
      </c>
      <c r="P94" s="66" t="str">
        <f t="shared" si="12"/>
        <v/>
      </c>
      <c r="Q94" s="66" t="str">
        <f t="shared" si="13"/>
        <v/>
      </c>
      <c r="R94" s="66" t="str">
        <f t="shared" si="14"/>
        <v/>
      </c>
      <c r="S94" s="66" t="str">
        <f t="shared" si="15"/>
        <v/>
      </c>
      <c r="T94" s="66" t="str">
        <f t="shared" si="16"/>
        <v/>
      </c>
      <c r="U94" s="66" t="str">
        <f t="shared" si="17"/>
        <v/>
      </c>
      <c r="V94" s="66" t="str">
        <f t="shared" si="18"/>
        <v/>
      </c>
      <c r="W94" s="67" t="str">
        <f t="shared" si="19"/>
        <v xml:space="preserve">〇 </v>
      </c>
      <c r="X94" s="42" t="s">
        <v>2904</v>
      </c>
      <c r="Y94" s="11" t="s">
        <v>223</v>
      </c>
      <c r="Z94" s="11" t="s">
        <v>711</v>
      </c>
      <c r="AA94" s="10" t="s">
        <v>712</v>
      </c>
      <c r="AB94" s="10" t="s">
        <v>713</v>
      </c>
      <c r="AC94" s="24"/>
      <c r="AD94" s="24" t="s">
        <v>714</v>
      </c>
    </row>
    <row r="95" spans="2:30" ht="60" customHeight="1" x14ac:dyDescent="0.15">
      <c r="B95" s="12" t="s">
        <v>715</v>
      </c>
      <c r="C95" s="9" t="s">
        <v>705</v>
      </c>
      <c r="D95" s="10"/>
      <c r="E95" s="10"/>
      <c r="F95" s="10" t="s">
        <v>173</v>
      </c>
      <c r="G95" s="10" t="s">
        <v>173</v>
      </c>
      <c r="H95" s="10"/>
      <c r="I95" s="10"/>
      <c r="J95" s="10"/>
      <c r="K95" s="10"/>
      <c r="L95" s="41" t="s">
        <v>173</v>
      </c>
      <c r="M95" s="43"/>
      <c r="N95" s="64" t="str">
        <f t="shared" si="10"/>
        <v/>
      </c>
      <c r="O95" s="65" t="str">
        <f t="shared" si="11"/>
        <v xml:space="preserve">〇 </v>
      </c>
      <c r="P95" s="66" t="str">
        <f t="shared" si="12"/>
        <v/>
      </c>
      <c r="Q95" s="66" t="str">
        <f t="shared" si="13"/>
        <v/>
      </c>
      <c r="R95" s="66" t="str">
        <f t="shared" si="14"/>
        <v/>
      </c>
      <c r="S95" s="66" t="str">
        <f t="shared" si="15"/>
        <v/>
      </c>
      <c r="T95" s="66" t="str">
        <f t="shared" si="16"/>
        <v/>
      </c>
      <c r="U95" s="66" t="str">
        <f t="shared" si="17"/>
        <v/>
      </c>
      <c r="V95" s="66" t="str">
        <f t="shared" si="18"/>
        <v/>
      </c>
      <c r="W95" s="67" t="str">
        <f t="shared" si="19"/>
        <v/>
      </c>
      <c r="X95" s="42" t="s">
        <v>2905</v>
      </c>
      <c r="Y95" s="11" t="s">
        <v>223</v>
      </c>
      <c r="Z95" s="11" t="s">
        <v>716</v>
      </c>
      <c r="AA95" s="10" t="s">
        <v>717</v>
      </c>
      <c r="AB95" s="10" t="s">
        <v>718</v>
      </c>
      <c r="AC95" s="24"/>
      <c r="AD95" s="24" t="s">
        <v>719</v>
      </c>
    </row>
    <row r="96" spans="2:30" ht="60" customHeight="1" x14ac:dyDescent="0.15">
      <c r="B96" s="12" t="s">
        <v>2906</v>
      </c>
      <c r="C96" s="9" t="s">
        <v>705</v>
      </c>
      <c r="D96" s="10" t="s">
        <v>173</v>
      </c>
      <c r="E96" s="10"/>
      <c r="F96" s="10" t="s">
        <v>173</v>
      </c>
      <c r="G96" s="10" t="s">
        <v>173</v>
      </c>
      <c r="H96" s="10"/>
      <c r="I96" s="10"/>
      <c r="J96" s="10"/>
      <c r="K96" s="10"/>
      <c r="L96" s="41"/>
      <c r="M96" s="43"/>
      <c r="N96" s="64" t="str">
        <f t="shared" si="10"/>
        <v/>
      </c>
      <c r="O96" s="65" t="str">
        <f t="shared" si="11"/>
        <v xml:space="preserve">〇 </v>
      </c>
      <c r="P96" s="66" t="str">
        <f t="shared" si="12"/>
        <v xml:space="preserve">〇 </v>
      </c>
      <c r="Q96" s="66" t="str">
        <f t="shared" si="13"/>
        <v/>
      </c>
      <c r="R96" s="66" t="str">
        <f t="shared" si="14"/>
        <v/>
      </c>
      <c r="S96" s="66" t="str">
        <f t="shared" si="15"/>
        <v/>
      </c>
      <c r="T96" s="66" t="str">
        <f t="shared" si="16"/>
        <v/>
      </c>
      <c r="U96" s="66" t="str">
        <f t="shared" si="17"/>
        <v/>
      </c>
      <c r="V96" s="66" t="str">
        <f t="shared" si="18"/>
        <v/>
      </c>
      <c r="W96" s="67" t="str">
        <f t="shared" si="19"/>
        <v/>
      </c>
      <c r="X96" s="42" t="s">
        <v>2907</v>
      </c>
      <c r="Y96" s="11" t="s">
        <v>2908</v>
      </c>
      <c r="Z96" s="11" t="s">
        <v>720</v>
      </c>
      <c r="AA96" s="10" t="s">
        <v>721</v>
      </c>
      <c r="AB96" s="10" t="s">
        <v>722</v>
      </c>
      <c r="AC96" s="24" t="s">
        <v>2909</v>
      </c>
      <c r="AD96" s="24" t="s">
        <v>723</v>
      </c>
    </row>
    <row r="97" spans="2:30" ht="60" customHeight="1" x14ac:dyDescent="0.15">
      <c r="B97" s="12" t="s">
        <v>724</v>
      </c>
      <c r="C97" s="9" t="s">
        <v>725</v>
      </c>
      <c r="D97" s="10"/>
      <c r="E97" s="10" t="s">
        <v>173</v>
      </c>
      <c r="F97" s="10"/>
      <c r="G97" s="10"/>
      <c r="H97" s="10"/>
      <c r="I97" s="10"/>
      <c r="J97" s="10"/>
      <c r="K97" s="10"/>
      <c r="L97" s="41"/>
      <c r="M97" s="43" t="s">
        <v>173</v>
      </c>
      <c r="N97" s="64" t="str">
        <f t="shared" si="10"/>
        <v/>
      </c>
      <c r="O97" s="65" t="str">
        <f t="shared" si="11"/>
        <v xml:space="preserve">〇 </v>
      </c>
      <c r="P97" s="66" t="str">
        <f t="shared" si="12"/>
        <v/>
      </c>
      <c r="Q97" s="66" t="str">
        <f t="shared" si="13"/>
        <v/>
      </c>
      <c r="R97" s="66" t="str">
        <f t="shared" si="14"/>
        <v/>
      </c>
      <c r="S97" s="66" t="str">
        <f t="shared" si="15"/>
        <v/>
      </c>
      <c r="T97" s="66" t="str">
        <f t="shared" si="16"/>
        <v xml:space="preserve">〇 </v>
      </c>
      <c r="U97" s="66" t="str">
        <f t="shared" si="17"/>
        <v/>
      </c>
      <c r="V97" s="66" t="str">
        <f t="shared" si="18"/>
        <v/>
      </c>
      <c r="W97" s="67" t="str">
        <f t="shared" si="19"/>
        <v/>
      </c>
      <c r="X97" s="42" t="s">
        <v>2910</v>
      </c>
      <c r="Y97" s="11" t="s">
        <v>401</v>
      </c>
      <c r="Z97" s="11" t="s">
        <v>726</v>
      </c>
      <c r="AA97" s="10" t="s">
        <v>727</v>
      </c>
      <c r="AB97" s="10" t="s">
        <v>728</v>
      </c>
      <c r="AC97" s="24" t="s">
        <v>729</v>
      </c>
      <c r="AD97" s="24" t="s">
        <v>730</v>
      </c>
    </row>
    <row r="98" spans="2:30" ht="60" customHeight="1" x14ac:dyDescent="0.15">
      <c r="B98" s="12" t="s">
        <v>731</v>
      </c>
      <c r="C98" s="9" t="s">
        <v>732</v>
      </c>
      <c r="D98" s="10"/>
      <c r="E98" s="10"/>
      <c r="F98" s="10" t="s">
        <v>173</v>
      </c>
      <c r="G98" s="10"/>
      <c r="H98" s="10"/>
      <c r="I98" s="10"/>
      <c r="J98" s="10"/>
      <c r="K98" s="10"/>
      <c r="L98" s="41"/>
      <c r="M98" s="43"/>
      <c r="N98" s="64" t="str">
        <f t="shared" si="10"/>
        <v/>
      </c>
      <c r="O98" s="65" t="str">
        <f t="shared" si="11"/>
        <v xml:space="preserve">〇 </v>
      </c>
      <c r="P98" s="66" t="str">
        <f t="shared" si="12"/>
        <v/>
      </c>
      <c r="Q98" s="66" t="str">
        <f t="shared" si="13"/>
        <v/>
      </c>
      <c r="R98" s="66" t="str">
        <f t="shared" si="14"/>
        <v/>
      </c>
      <c r="S98" s="66" t="str">
        <f t="shared" si="15"/>
        <v/>
      </c>
      <c r="T98" s="66" t="str">
        <f t="shared" si="16"/>
        <v xml:space="preserve">〇 </v>
      </c>
      <c r="U98" s="66" t="str">
        <f t="shared" si="17"/>
        <v/>
      </c>
      <c r="V98" s="66" t="str">
        <f t="shared" si="18"/>
        <v/>
      </c>
      <c r="W98" s="67" t="str">
        <f t="shared" si="19"/>
        <v/>
      </c>
      <c r="X98" s="42" t="s">
        <v>2911</v>
      </c>
      <c r="Y98" s="11" t="s">
        <v>248</v>
      </c>
      <c r="Z98" s="11" t="s">
        <v>733</v>
      </c>
      <c r="AA98" s="10" t="s">
        <v>734</v>
      </c>
      <c r="AB98" s="10" t="s">
        <v>735</v>
      </c>
      <c r="AC98" s="24" t="s">
        <v>736</v>
      </c>
      <c r="AD98" s="24" t="s">
        <v>2912</v>
      </c>
    </row>
    <row r="99" spans="2:30" ht="60" customHeight="1" x14ac:dyDescent="0.15">
      <c r="B99" s="12" t="s">
        <v>2913</v>
      </c>
      <c r="C99" s="9" t="s">
        <v>737</v>
      </c>
      <c r="D99" s="10"/>
      <c r="E99" s="10"/>
      <c r="F99" s="10" t="s">
        <v>173</v>
      </c>
      <c r="G99" s="10"/>
      <c r="H99" s="10"/>
      <c r="I99" s="10"/>
      <c r="J99" s="10"/>
      <c r="K99" s="10"/>
      <c r="L99" s="41"/>
      <c r="M99" s="43"/>
      <c r="N99" s="64" t="str">
        <f t="shared" si="10"/>
        <v/>
      </c>
      <c r="O99" s="65" t="str">
        <f t="shared" si="11"/>
        <v xml:space="preserve">〇 </v>
      </c>
      <c r="P99" s="66" t="str">
        <f t="shared" si="12"/>
        <v/>
      </c>
      <c r="Q99" s="66" t="str">
        <f t="shared" si="13"/>
        <v/>
      </c>
      <c r="R99" s="66" t="str">
        <f t="shared" si="14"/>
        <v/>
      </c>
      <c r="S99" s="66" t="str">
        <f t="shared" si="15"/>
        <v/>
      </c>
      <c r="T99" s="66" t="str">
        <f t="shared" si="16"/>
        <v/>
      </c>
      <c r="U99" s="66" t="str">
        <f t="shared" si="17"/>
        <v/>
      </c>
      <c r="V99" s="66" t="str">
        <f t="shared" si="18"/>
        <v/>
      </c>
      <c r="W99" s="67" t="str">
        <f t="shared" si="19"/>
        <v/>
      </c>
      <c r="X99" s="42" t="s">
        <v>2914</v>
      </c>
      <c r="Y99" s="11" t="s">
        <v>738</v>
      </c>
      <c r="Z99" s="11" t="s">
        <v>739</v>
      </c>
      <c r="AA99" s="10" t="s">
        <v>740</v>
      </c>
      <c r="AB99" s="10" t="s">
        <v>740</v>
      </c>
      <c r="AC99" s="24" t="s">
        <v>741</v>
      </c>
      <c r="AD99" s="24" t="s">
        <v>742</v>
      </c>
    </row>
    <row r="100" spans="2:30" ht="60" customHeight="1" x14ac:dyDescent="0.15">
      <c r="B100" s="12" t="s">
        <v>2915</v>
      </c>
      <c r="C100" s="9" t="s">
        <v>737</v>
      </c>
      <c r="D100" s="10"/>
      <c r="E100" s="10"/>
      <c r="F100" s="10" t="s">
        <v>173</v>
      </c>
      <c r="G100" s="10"/>
      <c r="H100" s="10"/>
      <c r="I100" s="10"/>
      <c r="J100" s="10"/>
      <c r="K100" s="10"/>
      <c r="L100" s="41"/>
      <c r="M100" s="43"/>
      <c r="N100" s="64" t="str">
        <f t="shared" si="10"/>
        <v/>
      </c>
      <c r="O100" s="65" t="str">
        <f t="shared" si="11"/>
        <v xml:space="preserve">〇 </v>
      </c>
      <c r="P100" s="66" t="str">
        <f t="shared" si="12"/>
        <v/>
      </c>
      <c r="Q100" s="66" t="str">
        <f t="shared" si="13"/>
        <v/>
      </c>
      <c r="R100" s="66" t="str">
        <f t="shared" si="14"/>
        <v/>
      </c>
      <c r="S100" s="66" t="str">
        <f t="shared" si="15"/>
        <v/>
      </c>
      <c r="T100" s="66" t="str">
        <f t="shared" si="16"/>
        <v/>
      </c>
      <c r="U100" s="66" t="str">
        <f t="shared" si="17"/>
        <v/>
      </c>
      <c r="V100" s="66" t="str">
        <f t="shared" si="18"/>
        <v/>
      </c>
      <c r="W100" s="67" t="str">
        <f t="shared" si="19"/>
        <v/>
      </c>
      <c r="X100" s="42" t="s">
        <v>2916</v>
      </c>
      <c r="Y100" s="11" t="s">
        <v>738</v>
      </c>
      <c r="Z100" s="11" t="s">
        <v>743</v>
      </c>
      <c r="AA100" s="10" t="s">
        <v>744</v>
      </c>
      <c r="AB100" s="10" t="s">
        <v>745</v>
      </c>
      <c r="AC100" s="24" t="s">
        <v>741</v>
      </c>
      <c r="AD100" s="24" t="s">
        <v>742</v>
      </c>
    </row>
    <row r="101" spans="2:30" ht="60" customHeight="1" x14ac:dyDescent="0.15">
      <c r="B101" s="12" t="s">
        <v>746</v>
      </c>
      <c r="C101" s="9" t="s">
        <v>737</v>
      </c>
      <c r="D101" s="10"/>
      <c r="E101" s="10"/>
      <c r="F101" s="10" t="s">
        <v>173</v>
      </c>
      <c r="G101" s="10"/>
      <c r="H101" s="10"/>
      <c r="I101" s="10"/>
      <c r="J101" s="10"/>
      <c r="K101" s="10"/>
      <c r="L101" s="41"/>
      <c r="M101" s="43"/>
      <c r="N101" s="64" t="str">
        <f t="shared" si="10"/>
        <v/>
      </c>
      <c r="O101" s="65" t="str">
        <f t="shared" si="11"/>
        <v xml:space="preserve">〇 </v>
      </c>
      <c r="P101" s="66" t="str">
        <f t="shared" si="12"/>
        <v xml:space="preserve">〇 </v>
      </c>
      <c r="Q101" s="66" t="str">
        <f t="shared" si="13"/>
        <v/>
      </c>
      <c r="R101" s="66" t="str">
        <f t="shared" si="14"/>
        <v/>
      </c>
      <c r="S101" s="66" t="str">
        <f t="shared" si="15"/>
        <v/>
      </c>
      <c r="T101" s="66" t="str">
        <f t="shared" si="16"/>
        <v/>
      </c>
      <c r="U101" s="66" t="str">
        <f t="shared" si="17"/>
        <v/>
      </c>
      <c r="V101" s="66" t="str">
        <f t="shared" si="18"/>
        <v/>
      </c>
      <c r="W101" s="67" t="str">
        <f t="shared" si="19"/>
        <v/>
      </c>
      <c r="X101" s="42" t="s">
        <v>2916</v>
      </c>
      <c r="Y101" s="11" t="s">
        <v>738</v>
      </c>
      <c r="Z101" s="11" t="s">
        <v>743</v>
      </c>
      <c r="AA101" s="10" t="s">
        <v>744</v>
      </c>
      <c r="AB101" s="10" t="s">
        <v>745</v>
      </c>
      <c r="AC101" s="24" t="s">
        <v>741</v>
      </c>
      <c r="AD101" s="24" t="s">
        <v>742</v>
      </c>
    </row>
    <row r="102" spans="2:30" ht="60" customHeight="1" x14ac:dyDescent="0.15">
      <c r="B102" s="12" t="s">
        <v>2917</v>
      </c>
      <c r="C102" s="9" t="s">
        <v>737</v>
      </c>
      <c r="D102" s="10"/>
      <c r="E102" s="10"/>
      <c r="F102" s="10" t="s">
        <v>173</v>
      </c>
      <c r="G102" s="10"/>
      <c r="H102" s="10"/>
      <c r="I102" s="10"/>
      <c r="J102" s="10"/>
      <c r="K102" s="10"/>
      <c r="L102" s="41"/>
      <c r="M102" s="43"/>
      <c r="N102" s="64" t="str">
        <f t="shared" si="10"/>
        <v/>
      </c>
      <c r="O102" s="65" t="str">
        <f t="shared" si="11"/>
        <v xml:space="preserve">〇 </v>
      </c>
      <c r="P102" s="66" t="str">
        <f t="shared" si="12"/>
        <v/>
      </c>
      <c r="Q102" s="66" t="str">
        <f t="shared" si="13"/>
        <v/>
      </c>
      <c r="R102" s="66" t="str">
        <f t="shared" si="14"/>
        <v/>
      </c>
      <c r="S102" s="66" t="str">
        <f t="shared" si="15"/>
        <v/>
      </c>
      <c r="T102" s="66" t="str">
        <f t="shared" si="16"/>
        <v/>
      </c>
      <c r="U102" s="66" t="str">
        <f t="shared" si="17"/>
        <v/>
      </c>
      <c r="V102" s="66" t="str">
        <f t="shared" si="18"/>
        <v/>
      </c>
      <c r="W102" s="67" t="str">
        <f t="shared" si="19"/>
        <v/>
      </c>
      <c r="X102" s="42" t="s">
        <v>2918</v>
      </c>
      <c r="Y102" s="11" t="s">
        <v>747</v>
      </c>
      <c r="Z102" s="11" t="s">
        <v>748</v>
      </c>
      <c r="AA102" s="10" t="s">
        <v>749</v>
      </c>
      <c r="AB102" s="10" t="s">
        <v>750</v>
      </c>
      <c r="AC102" s="24" t="s">
        <v>741</v>
      </c>
      <c r="AD102" s="24" t="s">
        <v>751</v>
      </c>
    </row>
    <row r="103" spans="2:30" ht="60" customHeight="1" x14ac:dyDescent="0.15">
      <c r="B103" s="12" t="s">
        <v>752</v>
      </c>
      <c r="C103" s="9" t="s">
        <v>737</v>
      </c>
      <c r="D103" s="10"/>
      <c r="E103" s="10"/>
      <c r="F103" s="10" t="s">
        <v>173</v>
      </c>
      <c r="G103" s="10"/>
      <c r="H103" s="10"/>
      <c r="I103" s="10"/>
      <c r="J103" s="10"/>
      <c r="K103" s="10"/>
      <c r="L103" s="41"/>
      <c r="M103" s="43" t="s">
        <v>173</v>
      </c>
      <c r="N103" s="64" t="str">
        <f t="shared" si="10"/>
        <v/>
      </c>
      <c r="O103" s="65" t="str">
        <f t="shared" si="11"/>
        <v xml:space="preserve">〇 </v>
      </c>
      <c r="P103" s="66" t="str">
        <f t="shared" si="12"/>
        <v/>
      </c>
      <c r="Q103" s="66" t="str">
        <f t="shared" si="13"/>
        <v/>
      </c>
      <c r="R103" s="66" t="str">
        <f t="shared" si="14"/>
        <v xml:space="preserve">〇 </v>
      </c>
      <c r="S103" s="66" t="str">
        <f t="shared" si="15"/>
        <v/>
      </c>
      <c r="T103" s="66" t="str">
        <f t="shared" si="16"/>
        <v/>
      </c>
      <c r="U103" s="66" t="str">
        <f t="shared" si="17"/>
        <v/>
      </c>
      <c r="V103" s="66" t="str">
        <f t="shared" si="18"/>
        <v/>
      </c>
      <c r="W103" s="67" t="str">
        <f t="shared" si="19"/>
        <v/>
      </c>
      <c r="X103" s="42" t="s">
        <v>2919</v>
      </c>
      <c r="Y103" s="11" t="s">
        <v>608</v>
      </c>
      <c r="Z103" s="11" t="s">
        <v>753</v>
      </c>
      <c r="AA103" s="10" t="s">
        <v>754</v>
      </c>
      <c r="AB103" s="10" t="s">
        <v>755</v>
      </c>
      <c r="AC103" s="24" t="s">
        <v>741</v>
      </c>
      <c r="AD103" s="24" t="s">
        <v>756</v>
      </c>
    </row>
    <row r="104" spans="2:30" ht="60" customHeight="1" x14ac:dyDescent="0.15">
      <c r="B104" s="12" t="s">
        <v>757</v>
      </c>
      <c r="C104" s="9" t="s">
        <v>757</v>
      </c>
      <c r="D104" s="10"/>
      <c r="E104" s="10"/>
      <c r="F104" s="10"/>
      <c r="G104" s="10"/>
      <c r="H104" s="10"/>
      <c r="I104" s="10"/>
      <c r="J104" s="10"/>
      <c r="K104" s="10" t="s">
        <v>173</v>
      </c>
      <c r="L104" s="41" t="s">
        <v>173</v>
      </c>
      <c r="M104" s="43"/>
      <c r="N104" s="64" t="str">
        <f t="shared" si="10"/>
        <v/>
      </c>
      <c r="O104" s="65" t="str">
        <f t="shared" si="11"/>
        <v/>
      </c>
      <c r="P104" s="66" t="str">
        <f t="shared" si="12"/>
        <v/>
      </c>
      <c r="Q104" s="66" t="str">
        <f t="shared" si="13"/>
        <v/>
      </c>
      <c r="R104" s="66" t="str">
        <f t="shared" si="14"/>
        <v/>
      </c>
      <c r="S104" s="66" t="str">
        <f t="shared" si="15"/>
        <v/>
      </c>
      <c r="T104" s="66" t="str">
        <f t="shared" si="16"/>
        <v/>
      </c>
      <c r="U104" s="66" t="str">
        <f t="shared" si="17"/>
        <v/>
      </c>
      <c r="V104" s="66" t="str">
        <f t="shared" si="18"/>
        <v/>
      </c>
      <c r="W104" s="67" t="str">
        <f t="shared" si="19"/>
        <v xml:space="preserve">〇 </v>
      </c>
      <c r="X104" s="42" t="s">
        <v>2920</v>
      </c>
      <c r="Y104" s="11" t="s">
        <v>758</v>
      </c>
      <c r="Z104" s="11" t="s">
        <v>759</v>
      </c>
      <c r="AA104" s="10" t="s">
        <v>760</v>
      </c>
      <c r="AB104" s="10" t="s">
        <v>761</v>
      </c>
      <c r="AC104" s="24"/>
      <c r="AD104" s="24" t="s">
        <v>762</v>
      </c>
    </row>
    <row r="105" spans="2:30" ht="60" customHeight="1" x14ac:dyDescent="0.15">
      <c r="B105" s="12" t="s">
        <v>2921</v>
      </c>
      <c r="C105" s="9" t="s">
        <v>763</v>
      </c>
      <c r="D105" s="10"/>
      <c r="E105" s="10"/>
      <c r="F105" s="10" t="s">
        <v>173</v>
      </c>
      <c r="G105" s="10"/>
      <c r="H105" s="10"/>
      <c r="I105" s="10"/>
      <c r="J105" s="10"/>
      <c r="K105" s="10"/>
      <c r="L105" s="41"/>
      <c r="M105" s="43"/>
      <c r="N105" s="64" t="str">
        <f t="shared" si="10"/>
        <v/>
      </c>
      <c r="O105" s="65" t="str">
        <f t="shared" si="11"/>
        <v xml:space="preserve">〇 </v>
      </c>
      <c r="P105" s="66" t="str">
        <f t="shared" si="12"/>
        <v xml:space="preserve">〇 </v>
      </c>
      <c r="Q105" s="66" t="str">
        <f t="shared" si="13"/>
        <v/>
      </c>
      <c r="R105" s="66" t="str">
        <f t="shared" si="14"/>
        <v/>
      </c>
      <c r="S105" s="66" t="str">
        <f t="shared" si="15"/>
        <v/>
      </c>
      <c r="T105" s="66" t="str">
        <f t="shared" si="16"/>
        <v xml:space="preserve">〇 </v>
      </c>
      <c r="U105" s="66" t="str">
        <f t="shared" si="17"/>
        <v/>
      </c>
      <c r="V105" s="66" t="str">
        <f t="shared" si="18"/>
        <v/>
      </c>
      <c r="W105" s="67" t="str">
        <f t="shared" si="19"/>
        <v/>
      </c>
      <c r="X105" s="42" t="s">
        <v>2922</v>
      </c>
      <c r="Y105" s="11" t="s">
        <v>269</v>
      </c>
      <c r="Z105" s="11" t="s">
        <v>764</v>
      </c>
      <c r="AA105" s="10" t="s">
        <v>765</v>
      </c>
      <c r="AB105" s="10" t="s">
        <v>766</v>
      </c>
      <c r="AC105" s="24"/>
      <c r="AD105" s="24" t="s">
        <v>767</v>
      </c>
    </row>
    <row r="106" spans="2:30" ht="60" customHeight="1" x14ac:dyDescent="0.15">
      <c r="B106" s="12" t="s">
        <v>768</v>
      </c>
      <c r="C106" s="9" t="s">
        <v>769</v>
      </c>
      <c r="D106" s="10"/>
      <c r="E106" s="10"/>
      <c r="F106" s="10"/>
      <c r="G106" s="10" t="s">
        <v>173</v>
      </c>
      <c r="H106" s="10"/>
      <c r="I106" s="10"/>
      <c r="J106" s="10"/>
      <c r="K106" s="10"/>
      <c r="L106" s="41"/>
      <c r="M106" s="43"/>
      <c r="N106" s="64" t="str">
        <f t="shared" si="10"/>
        <v/>
      </c>
      <c r="O106" s="65" t="str">
        <f t="shared" si="11"/>
        <v xml:space="preserve">〇 </v>
      </c>
      <c r="P106" s="66" t="str">
        <f t="shared" si="12"/>
        <v xml:space="preserve">〇 </v>
      </c>
      <c r="Q106" s="66" t="str">
        <f t="shared" si="13"/>
        <v/>
      </c>
      <c r="R106" s="66" t="str">
        <f t="shared" si="14"/>
        <v/>
      </c>
      <c r="S106" s="66" t="str">
        <f t="shared" si="15"/>
        <v/>
      </c>
      <c r="T106" s="66" t="str">
        <f t="shared" si="16"/>
        <v/>
      </c>
      <c r="U106" s="66" t="str">
        <f t="shared" si="17"/>
        <v/>
      </c>
      <c r="V106" s="66" t="str">
        <f t="shared" si="18"/>
        <v/>
      </c>
      <c r="W106" s="67" t="str">
        <f t="shared" si="19"/>
        <v/>
      </c>
      <c r="X106" s="42" t="s">
        <v>2923</v>
      </c>
      <c r="Y106" s="11" t="s">
        <v>593</v>
      </c>
      <c r="Z106" s="11" t="s">
        <v>770</v>
      </c>
      <c r="AA106" s="10" t="s">
        <v>771</v>
      </c>
      <c r="AB106" s="10" t="s">
        <v>772</v>
      </c>
      <c r="AC106" s="24" t="s">
        <v>773</v>
      </c>
      <c r="AD106" s="24" t="s">
        <v>774</v>
      </c>
    </row>
    <row r="107" spans="2:30" ht="60" customHeight="1" x14ac:dyDescent="0.15">
      <c r="B107" s="12" t="s">
        <v>775</v>
      </c>
      <c r="C107" s="9" t="s">
        <v>769</v>
      </c>
      <c r="D107" s="10"/>
      <c r="E107" s="10"/>
      <c r="F107" s="10" t="s">
        <v>173</v>
      </c>
      <c r="G107" s="10"/>
      <c r="H107" s="10"/>
      <c r="I107" s="10"/>
      <c r="J107" s="10"/>
      <c r="K107" s="10"/>
      <c r="L107" s="41"/>
      <c r="M107" s="43" t="s">
        <v>173</v>
      </c>
      <c r="N107" s="64" t="str">
        <f t="shared" si="10"/>
        <v/>
      </c>
      <c r="O107" s="65" t="str">
        <f t="shared" si="11"/>
        <v xml:space="preserve">〇 </v>
      </c>
      <c r="P107" s="66" t="str">
        <f t="shared" si="12"/>
        <v/>
      </c>
      <c r="Q107" s="66" t="str">
        <f t="shared" si="13"/>
        <v/>
      </c>
      <c r="R107" s="66" t="str">
        <f t="shared" si="14"/>
        <v/>
      </c>
      <c r="S107" s="66" t="str">
        <f t="shared" si="15"/>
        <v/>
      </c>
      <c r="T107" s="66" t="str">
        <f t="shared" si="16"/>
        <v/>
      </c>
      <c r="U107" s="66" t="str">
        <f t="shared" si="17"/>
        <v/>
      </c>
      <c r="V107" s="66" t="str">
        <f t="shared" si="18"/>
        <v/>
      </c>
      <c r="W107" s="67" t="str">
        <f t="shared" si="19"/>
        <v/>
      </c>
      <c r="X107" s="42" t="s">
        <v>2924</v>
      </c>
      <c r="Y107" s="11" t="s">
        <v>776</v>
      </c>
      <c r="Z107" s="11" t="s">
        <v>777</v>
      </c>
      <c r="AA107" s="10" t="s">
        <v>778</v>
      </c>
      <c r="AB107" s="10" t="s">
        <v>779</v>
      </c>
      <c r="AC107" s="24" t="s">
        <v>780</v>
      </c>
      <c r="AD107" s="24" t="s">
        <v>781</v>
      </c>
    </row>
    <row r="108" spans="2:30" ht="60" customHeight="1" x14ac:dyDescent="0.15">
      <c r="B108" s="12" t="s">
        <v>782</v>
      </c>
      <c r="C108" s="9" t="s">
        <v>783</v>
      </c>
      <c r="D108" s="10"/>
      <c r="E108" s="10"/>
      <c r="F108" s="10"/>
      <c r="G108" s="10"/>
      <c r="H108" s="10" t="s">
        <v>173</v>
      </c>
      <c r="I108" s="10"/>
      <c r="J108" s="10"/>
      <c r="K108" s="10"/>
      <c r="L108" s="41"/>
      <c r="M108" s="43"/>
      <c r="N108" s="64" t="str">
        <f t="shared" si="10"/>
        <v/>
      </c>
      <c r="O108" s="65" t="str">
        <f t="shared" si="11"/>
        <v/>
      </c>
      <c r="P108" s="66" t="str">
        <f t="shared" si="12"/>
        <v xml:space="preserve">〇 </v>
      </c>
      <c r="Q108" s="66" t="str">
        <f t="shared" si="13"/>
        <v/>
      </c>
      <c r="R108" s="66" t="str">
        <f t="shared" si="14"/>
        <v/>
      </c>
      <c r="S108" s="66" t="str">
        <f t="shared" si="15"/>
        <v/>
      </c>
      <c r="T108" s="66" t="str">
        <f t="shared" si="16"/>
        <v/>
      </c>
      <c r="U108" s="66" t="str">
        <f t="shared" si="17"/>
        <v/>
      </c>
      <c r="V108" s="66" t="str">
        <f t="shared" si="18"/>
        <v/>
      </c>
      <c r="W108" s="67" t="str">
        <f t="shared" si="19"/>
        <v xml:space="preserve">〇 </v>
      </c>
      <c r="X108" s="42" t="s">
        <v>2924</v>
      </c>
      <c r="Y108" s="11" t="s">
        <v>776</v>
      </c>
      <c r="Z108" s="11" t="s">
        <v>784</v>
      </c>
      <c r="AA108" s="10" t="s">
        <v>785</v>
      </c>
      <c r="AB108" s="10" t="s">
        <v>786</v>
      </c>
      <c r="AC108" s="24" t="s">
        <v>787</v>
      </c>
      <c r="AD108" s="24" t="s">
        <v>788</v>
      </c>
    </row>
    <row r="109" spans="2:30" ht="60" customHeight="1" x14ac:dyDescent="0.15">
      <c r="B109" s="12" t="s">
        <v>789</v>
      </c>
      <c r="C109" s="9" t="s">
        <v>789</v>
      </c>
      <c r="D109" s="10"/>
      <c r="E109" s="10"/>
      <c r="F109" s="10"/>
      <c r="G109" s="10"/>
      <c r="H109" s="10"/>
      <c r="I109" s="10"/>
      <c r="J109" s="10"/>
      <c r="K109" s="10" t="s">
        <v>173</v>
      </c>
      <c r="L109" s="41"/>
      <c r="M109" s="43" t="s">
        <v>173</v>
      </c>
      <c r="N109" s="64" t="str">
        <f t="shared" si="10"/>
        <v/>
      </c>
      <c r="O109" s="65" t="str">
        <f t="shared" si="11"/>
        <v/>
      </c>
      <c r="P109" s="66" t="str">
        <f t="shared" si="12"/>
        <v/>
      </c>
      <c r="Q109" s="66" t="str">
        <f t="shared" si="13"/>
        <v/>
      </c>
      <c r="R109" s="66" t="str">
        <f t="shared" si="14"/>
        <v/>
      </c>
      <c r="S109" s="66" t="str">
        <f t="shared" si="15"/>
        <v xml:space="preserve">〇 </v>
      </c>
      <c r="T109" s="66" t="str">
        <f t="shared" si="16"/>
        <v/>
      </c>
      <c r="U109" s="66" t="str">
        <f t="shared" si="17"/>
        <v/>
      </c>
      <c r="V109" s="66" t="str">
        <f t="shared" si="18"/>
        <v/>
      </c>
      <c r="W109" s="67" t="str">
        <f t="shared" si="19"/>
        <v/>
      </c>
      <c r="X109" s="42" t="s">
        <v>2925</v>
      </c>
      <c r="Y109" s="11" t="s">
        <v>286</v>
      </c>
      <c r="Z109" s="11" t="s">
        <v>790</v>
      </c>
      <c r="AA109" s="10" t="s">
        <v>791</v>
      </c>
      <c r="AB109" s="10" t="s">
        <v>792</v>
      </c>
      <c r="AC109" s="24" t="s">
        <v>2926</v>
      </c>
      <c r="AD109" s="24" t="s">
        <v>793</v>
      </c>
    </row>
    <row r="110" spans="2:30" ht="60" customHeight="1" x14ac:dyDescent="0.15">
      <c r="B110" s="12" t="s">
        <v>794</v>
      </c>
      <c r="C110" s="9" t="s">
        <v>794</v>
      </c>
      <c r="D110" s="10"/>
      <c r="E110" s="10"/>
      <c r="F110" s="10"/>
      <c r="G110" s="10"/>
      <c r="H110" s="10"/>
      <c r="I110" s="10"/>
      <c r="J110" s="10"/>
      <c r="K110" s="10" t="s">
        <v>173</v>
      </c>
      <c r="L110" s="41"/>
      <c r="M110" s="43" t="s">
        <v>173</v>
      </c>
      <c r="N110" s="64" t="str">
        <f t="shared" si="10"/>
        <v/>
      </c>
      <c r="O110" s="65" t="str">
        <f t="shared" si="11"/>
        <v/>
      </c>
      <c r="P110" s="66" t="str">
        <f t="shared" si="12"/>
        <v/>
      </c>
      <c r="Q110" s="66" t="str">
        <f t="shared" si="13"/>
        <v/>
      </c>
      <c r="R110" s="66" t="str">
        <f t="shared" si="14"/>
        <v/>
      </c>
      <c r="S110" s="66" t="str">
        <f t="shared" si="15"/>
        <v xml:space="preserve">〇 </v>
      </c>
      <c r="T110" s="66" t="str">
        <f t="shared" si="16"/>
        <v/>
      </c>
      <c r="U110" s="66" t="str">
        <f t="shared" si="17"/>
        <v/>
      </c>
      <c r="V110" s="66" t="str">
        <f t="shared" si="18"/>
        <v/>
      </c>
      <c r="W110" s="67" t="str">
        <f t="shared" si="19"/>
        <v/>
      </c>
      <c r="X110" s="42" t="s">
        <v>2927</v>
      </c>
      <c r="Y110" s="11" t="s">
        <v>269</v>
      </c>
      <c r="Z110" s="11" t="s">
        <v>795</v>
      </c>
      <c r="AA110" s="10" t="s">
        <v>796</v>
      </c>
      <c r="AB110" s="10" t="s">
        <v>797</v>
      </c>
      <c r="AC110" s="24" t="s">
        <v>798</v>
      </c>
      <c r="AD110" s="24" t="s">
        <v>799</v>
      </c>
    </row>
    <row r="111" spans="2:30" ht="60" customHeight="1" x14ac:dyDescent="0.15">
      <c r="B111" s="12" t="s">
        <v>800</v>
      </c>
      <c r="C111" s="9" t="s">
        <v>801</v>
      </c>
      <c r="D111" s="10"/>
      <c r="E111" s="10" t="s">
        <v>173</v>
      </c>
      <c r="F111" s="10"/>
      <c r="G111" s="10"/>
      <c r="H111" s="10"/>
      <c r="I111" s="10"/>
      <c r="J111" s="10"/>
      <c r="K111" s="10"/>
      <c r="L111" s="41"/>
      <c r="M111" s="43"/>
      <c r="N111" s="64" t="str">
        <f t="shared" si="10"/>
        <v/>
      </c>
      <c r="O111" s="65" t="str">
        <f t="shared" si="11"/>
        <v/>
      </c>
      <c r="P111" s="66" t="str">
        <f t="shared" si="12"/>
        <v/>
      </c>
      <c r="Q111" s="66" t="str">
        <f t="shared" si="13"/>
        <v/>
      </c>
      <c r="R111" s="66" t="str">
        <f t="shared" si="14"/>
        <v/>
      </c>
      <c r="S111" s="66" t="str">
        <f t="shared" si="15"/>
        <v/>
      </c>
      <c r="T111" s="66" t="str">
        <f t="shared" si="16"/>
        <v/>
      </c>
      <c r="U111" s="66" t="str">
        <f t="shared" si="17"/>
        <v/>
      </c>
      <c r="V111" s="66" t="str">
        <f t="shared" si="18"/>
        <v/>
      </c>
      <c r="W111" s="67" t="str">
        <f t="shared" si="19"/>
        <v xml:space="preserve">〇 </v>
      </c>
      <c r="X111" s="42" t="s">
        <v>2928</v>
      </c>
      <c r="Y111" s="11" t="s">
        <v>452</v>
      </c>
      <c r="Z111" s="11" t="s">
        <v>802</v>
      </c>
      <c r="AA111" s="10" t="s">
        <v>803</v>
      </c>
      <c r="AB111" s="10" t="s">
        <v>804</v>
      </c>
      <c r="AC111" s="24"/>
      <c r="AD111" s="24" t="s">
        <v>805</v>
      </c>
    </row>
    <row r="112" spans="2:30" ht="60" customHeight="1" x14ac:dyDescent="0.15">
      <c r="B112" s="12" t="s">
        <v>806</v>
      </c>
      <c r="C112" s="9" t="s">
        <v>807</v>
      </c>
      <c r="D112" s="10"/>
      <c r="E112" s="10"/>
      <c r="F112" s="10" t="s">
        <v>173</v>
      </c>
      <c r="G112" s="10"/>
      <c r="H112" s="10"/>
      <c r="I112" s="10"/>
      <c r="J112" s="10"/>
      <c r="K112" s="10"/>
      <c r="L112" s="41"/>
      <c r="M112" s="43" t="s">
        <v>173</v>
      </c>
      <c r="N112" s="64" t="str">
        <f t="shared" si="10"/>
        <v/>
      </c>
      <c r="O112" s="65" t="str">
        <f t="shared" si="11"/>
        <v/>
      </c>
      <c r="P112" s="66" t="str">
        <f t="shared" si="12"/>
        <v/>
      </c>
      <c r="Q112" s="66" t="str">
        <f t="shared" si="13"/>
        <v/>
      </c>
      <c r="R112" s="66" t="str">
        <f t="shared" si="14"/>
        <v xml:space="preserve">〇 </v>
      </c>
      <c r="S112" s="66" t="str">
        <f t="shared" si="15"/>
        <v/>
      </c>
      <c r="T112" s="66" t="str">
        <f t="shared" si="16"/>
        <v/>
      </c>
      <c r="U112" s="66" t="str">
        <f t="shared" si="17"/>
        <v/>
      </c>
      <c r="V112" s="66" t="str">
        <f t="shared" si="18"/>
        <v/>
      </c>
      <c r="W112" s="67" t="str">
        <f t="shared" si="19"/>
        <v/>
      </c>
      <c r="X112" s="42" t="s">
        <v>2929</v>
      </c>
      <c r="Y112" s="11" t="s">
        <v>209</v>
      </c>
      <c r="Z112" s="11" t="s">
        <v>808</v>
      </c>
      <c r="AA112" s="10" t="s">
        <v>809</v>
      </c>
      <c r="AB112" s="10" t="s">
        <v>810</v>
      </c>
      <c r="AC112" s="24" t="s">
        <v>811</v>
      </c>
      <c r="AD112" s="24" t="s">
        <v>812</v>
      </c>
    </row>
    <row r="113" spans="2:30" ht="60" customHeight="1" x14ac:dyDescent="0.15">
      <c r="B113" s="12" t="s">
        <v>813</v>
      </c>
      <c r="C113" s="9" t="s">
        <v>814</v>
      </c>
      <c r="D113" s="10"/>
      <c r="E113" s="10"/>
      <c r="F113" s="10" t="s">
        <v>173</v>
      </c>
      <c r="G113" s="10"/>
      <c r="H113" s="10"/>
      <c r="I113" s="10"/>
      <c r="J113" s="10"/>
      <c r="K113" s="10"/>
      <c r="L113" s="41"/>
      <c r="M113" s="43"/>
      <c r="N113" s="64" t="str">
        <f t="shared" si="10"/>
        <v/>
      </c>
      <c r="O113" s="65" t="str">
        <f t="shared" si="11"/>
        <v xml:space="preserve">〇 </v>
      </c>
      <c r="P113" s="66" t="str">
        <f t="shared" si="12"/>
        <v/>
      </c>
      <c r="Q113" s="66" t="str">
        <f t="shared" si="13"/>
        <v/>
      </c>
      <c r="R113" s="66" t="str">
        <f t="shared" si="14"/>
        <v/>
      </c>
      <c r="S113" s="66" t="str">
        <f t="shared" si="15"/>
        <v/>
      </c>
      <c r="T113" s="66" t="str">
        <f t="shared" si="16"/>
        <v/>
      </c>
      <c r="U113" s="66" t="str">
        <f t="shared" si="17"/>
        <v/>
      </c>
      <c r="V113" s="66" t="str">
        <f t="shared" si="18"/>
        <v/>
      </c>
      <c r="W113" s="67" t="str">
        <f t="shared" si="19"/>
        <v xml:space="preserve">〇 </v>
      </c>
      <c r="X113" s="42" t="s">
        <v>2930</v>
      </c>
      <c r="Y113" s="11" t="s">
        <v>776</v>
      </c>
      <c r="Z113" s="11" t="s">
        <v>2931</v>
      </c>
      <c r="AA113" s="10" t="s">
        <v>815</v>
      </c>
      <c r="AB113" s="10" t="s">
        <v>816</v>
      </c>
      <c r="AC113" s="24" t="s">
        <v>817</v>
      </c>
      <c r="AD113" s="24" t="s">
        <v>818</v>
      </c>
    </row>
    <row r="114" spans="2:30" ht="60" customHeight="1" x14ac:dyDescent="0.15">
      <c r="B114" s="12" t="s">
        <v>819</v>
      </c>
      <c r="C114" s="9" t="s">
        <v>820</v>
      </c>
      <c r="D114" s="10" t="s">
        <v>173</v>
      </c>
      <c r="E114" s="10"/>
      <c r="F114" s="10" t="s">
        <v>173</v>
      </c>
      <c r="G114" s="10"/>
      <c r="H114" s="10"/>
      <c r="I114" s="10"/>
      <c r="J114" s="10"/>
      <c r="K114" s="10"/>
      <c r="L114" s="41"/>
      <c r="M114" s="43" t="s">
        <v>173</v>
      </c>
      <c r="N114" s="64" t="str">
        <f t="shared" si="10"/>
        <v/>
      </c>
      <c r="O114" s="65" t="str">
        <f t="shared" si="11"/>
        <v/>
      </c>
      <c r="P114" s="66" t="str">
        <f t="shared" si="12"/>
        <v/>
      </c>
      <c r="Q114" s="66" t="str">
        <f t="shared" si="13"/>
        <v xml:space="preserve">〇 </v>
      </c>
      <c r="R114" s="66" t="str">
        <f t="shared" si="14"/>
        <v/>
      </c>
      <c r="S114" s="66" t="str">
        <f t="shared" si="15"/>
        <v xml:space="preserve">〇 </v>
      </c>
      <c r="T114" s="66" t="str">
        <f t="shared" si="16"/>
        <v/>
      </c>
      <c r="U114" s="66" t="str">
        <f t="shared" si="17"/>
        <v/>
      </c>
      <c r="V114" s="66" t="str">
        <f t="shared" si="18"/>
        <v/>
      </c>
      <c r="W114" s="67" t="str">
        <f t="shared" si="19"/>
        <v/>
      </c>
      <c r="X114" s="42" t="s">
        <v>2816</v>
      </c>
      <c r="Y114" s="11" t="s">
        <v>188</v>
      </c>
      <c r="Z114" s="11" t="s">
        <v>821</v>
      </c>
      <c r="AA114" s="10" t="s">
        <v>822</v>
      </c>
      <c r="AB114" s="10" t="s">
        <v>823</v>
      </c>
      <c r="AC114" s="24" t="s">
        <v>824</v>
      </c>
      <c r="AD114" s="24" t="s">
        <v>825</v>
      </c>
    </row>
    <row r="115" spans="2:30" ht="60" customHeight="1" x14ac:dyDescent="0.15">
      <c r="B115" s="12" t="s">
        <v>826</v>
      </c>
      <c r="C115" s="9" t="s">
        <v>826</v>
      </c>
      <c r="D115" s="10"/>
      <c r="E115" s="10"/>
      <c r="F115" s="10"/>
      <c r="G115" s="10"/>
      <c r="H115" s="10"/>
      <c r="I115" s="10"/>
      <c r="J115" s="10" t="s">
        <v>173</v>
      </c>
      <c r="K115" s="10"/>
      <c r="L115" s="41"/>
      <c r="M115" s="43"/>
      <c r="N115" s="64" t="str">
        <f t="shared" si="10"/>
        <v/>
      </c>
      <c r="O115" s="65" t="str">
        <f t="shared" si="11"/>
        <v/>
      </c>
      <c r="P115" s="66" t="str">
        <f t="shared" si="12"/>
        <v/>
      </c>
      <c r="Q115" s="66" t="str">
        <f t="shared" si="13"/>
        <v/>
      </c>
      <c r="R115" s="66" t="str">
        <f t="shared" si="14"/>
        <v/>
      </c>
      <c r="S115" s="66" t="str">
        <f t="shared" si="15"/>
        <v/>
      </c>
      <c r="T115" s="66" t="str">
        <f t="shared" si="16"/>
        <v/>
      </c>
      <c r="U115" s="66" t="str">
        <f t="shared" si="17"/>
        <v/>
      </c>
      <c r="V115" s="66" t="str">
        <f t="shared" si="18"/>
        <v/>
      </c>
      <c r="W115" s="67" t="str">
        <f t="shared" si="19"/>
        <v xml:space="preserve">〇 </v>
      </c>
      <c r="X115" s="42" t="s">
        <v>2932</v>
      </c>
      <c r="Y115" s="11" t="s">
        <v>209</v>
      </c>
      <c r="Z115" s="11" t="s">
        <v>827</v>
      </c>
      <c r="AA115" s="10" t="s">
        <v>828</v>
      </c>
      <c r="AB115" s="10" t="s">
        <v>829</v>
      </c>
      <c r="AC115" s="24" t="s">
        <v>830</v>
      </c>
      <c r="AD115" s="24"/>
    </row>
    <row r="116" spans="2:30" ht="60" customHeight="1" x14ac:dyDescent="0.15">
      <c r="B116" s="12" t="s">
        <v>831</v>
      </c>
      <c r="C116" s="9" t="s">
        <v>832</v>
      </c>
      <c r="D116" s="10"/>
      <c r="E116" s="10"/>
      <c r="F116" s="10" t="s">
        <v>173</v>
      </c>
      <c r="G116" s="10" t="s">
        <v>173</v>
      </c>
      <c r="H116" s="10"/>
      <c r="I116" s="10"/>
      <c r="J116" s="10"/>
      <c r="K116" s="10"/>
      <c r="L116" s="41"/>
      <c r="M116" s="43" t="s">
        <v>173</v>
      </c>
      <c r="N116" s="64" t="str">
        <f t="shared" si="10"/>
        <v/>
      </c>
      <c r="O116" s="65" t="str">
        <f t="shared" si="11"/>
        <v/>
      </c>
      <c r="P116" s="66" t="str">
        <f t="shared" si="12"/>
        <v/>
      </c>
      <c r="Q116" s="66" t="str">
        <f t="shared" si="13"/>
        <v xml:space="preserve">〇 </v>
      </c>
      <c r="R116" s="66" t="str">
        <f t="shared" si="14"/>
        <v xml:space="preserve">〇 </v>
      </c>
      <c r="S116" s="66" t="str">
        <f t="shared" si="15"/>
        <v/>
      </c>
      <c r="T116" s="66" t="str">
        <f t="shared" si="16"/>
        <v/>
      </c>
      <c r="U116" s="66" t="str">
        <f t="shared" si="17"/>
        <v/>
      </c>
      <c r="V116" s="66" t="str">
        <f t="shared" si="18"/>
        <v/>
      </c>
      <c r="W116" s="67" t="str">
        <f t="shared" si="19"/>
        <v xml:space="preserve">〇 </v>
      </c>
      <c r="X116" s="42" t="s">
        <v>2933</v>
      </c>
      <c r="Y116" s="11" t="s">
        <v>269</v>
      </c>
      <c r="Z116" s="11" t="s">
        <v>833</v>
      </c>
      <c r="AA116" s="10" t="s">
        <v>834</v>
      </c>
      <c r="AB116" s="10" t="s">
        <v>835</v>
      </c>
      <c r="AC116" s="24" t="s">
        <v>836</v>
      </c>
      <c r="AD116" s="24" t="s">
        <v>2934</v>
      </c>
    </row>
    <row r="117" spans="2:30" ht="60" customHeight="1" x14ac:dyDescent="0.15">
      <c r="B117" s="12" t="s">
        <v>837</v>
      </c>
      <c r="C117" s="9" t="s">
        <v>832</v>
      </c>
      <c r="D117" s="10"/>
      <c r="E117" s="10" t="s">
        <v>173</v>
      </c>
      <c r="F117" s="10" t="s">
        <v>173</v>
      </c>
      <c r="G117" s="10"/>
      <c r="H117" s="10"/>
      <c r="I117" s="10"/>
      <c r="J117" s="10"/>
      <c r="K117" s="10"/>
      <c r="L117" s="41"/>
      <c r="M117" s="43" t="s">
        <v>173</v>
      </c>
      <c r="N117" s="64" t="str">
        <f t="shared" si="10"/>
        <v/>
      </c>
      <c r="O117" s="65" t="str">
        <f t="shared" si="11"/>
        <v/>
      </c>
      <c r="P117" s="66" t="str">
        <f t="shared" si="12"/>
        <v/>
      </c>
      <c r="Q117" s="66" t="str">
        <f t="shared" si="13"/>
        <v xml:space="preserve">〇 </v>
      </c>
      <c r="R117" s="66" t="str">
        <f t="shared" si="14"/>
        <v xml:space="preserve">〇 </v>
      </c>
      <c r="S117" s="66" t="str">
        <f t="shared" si="15"/>
        <v/>
      </c>
      <c r="T117" s="66" t="str">
        <f t="shared" si="16"/>
        <v/>
      </c>
      <c r="U117" s="66" t="str">
        <f t="shared" si="17"/>
        <v/>
      </c>
      <c r="V117" s="66" t="str">
        <f t="shared" si="18"/>
        <v/>
      </c>
      <c r="W117" s="67" t="str">
        <f t="shared" si="19"/>
        <v/>
      </c>
      <c r="X117" s="42" t="s">
        <v>2935</v>
      </c>
      <c r="Y117" s="11" t="s">
        <v>269</v>
      </c>
      <c r="Z117" s="11" t="s">
        <v>838</v>
      </c>
      <c r="AA117" s="10" t="s">
        <v>839</v>
      </c>
      <c r="AB117" s="10" t="s">
        <v>840</v>
      </c>
      <c r="AC117" s="24" t="s">
        <v>841</v>
      </c>
      <c r="AD117" s="24" t="s">
        <v>842</v>
      </c>
    </row>
    <row r="118" spans="2:30" ht="60" customHeight="1" x14ac:dyDescent="0.15">
      <c r="B118" s="12" t="s">
        <v>843</v>
      </c>
      <c r="C118" s="9" t="s">
        <v>844</v>
      </c>
      <c r="D118" s="10"/>
      <c r="E118" s="10"/>
      <c r="F118" s="10" t="s">
        <v>173</v>
      </c>
      <c r="G118" s="10"/>
      <c r="H118" s="10"/>
      <c r="I118" s="10"/>
      <c r="J118" s="10"/>
      <c r="K118" s="10"/>
      <c r="L118" s="41"/>
      <c r="M118" s="43"/>
      <c r="N118" s="64" t="str">
        <f t="shared" si="10"/>
        <v/>
      </c>
      <c r="O118" s="65" t="str">
        <f t="shared" si="11"/>
        <v xml:space="preserve">〇 </v>
      </c>
      <c r="P118" s="66" t="str">
        <f t="shared" si="12"/>
        <v/>
      </c>
      <c r="Q118" s="66" t="str">
        <f t="shared" si="13"/>
        <v/>
      </c>
      <c r="R118" s="66" t="str">
        <f t="shared" si="14"/>
        <v/>
      </c>
      <c r="S118" s="66" t="str">
        <f t="shared" si="15"/>
        <v/>
      </c>
      <c r="T118" s="66" t="str">
        <f t="shared" si="16"/>
        <v xml:space="preserve">〇 </v>
      </c>
      <c r="U118" s="66" t="str">
        <f t="shared" si="17"/>
        <v/>
      </c>
      <c r="V118" s="66" t="str">
        <f t="shared" si="18"/>
        <v/>
      </c>
      <c r="W118" s="67" t="str">
        <f t="shared" si="19"/>
        <v xml:space="preserve">〇 </v>
      </c>
      <c r="X118" s="42" t="s">
        <v>2936</v>
      </c>
      <c r="Y118" s="11" t="s">
        <v>188</v>
      </c>
      <c r="Z118" s="11" t="s">
        <v>845</v>
      </c>
      <c r="AA118" s="10" t="s">
        <v>846</v>
      </c>
      <c r="AB118" s="10" t="s">
        <v>847</v>
      </c>
      <c r="AC118" s="24" t="s">
        <v>848</v>
      </c>
      <c r="AD118" s="24" t="s">
        <v>2937</v>
      </c>
    </row>
    <row r="119" spans="2:30" ht="60" customHeight="1" x14ac:dyDescent="0.15">
      <c r="B119" s="12" t="s">
        <v>849</v>
      </c>
      <c r="C119" s="9" t="s">
        <v>850</v>
      </c>
      <c r="D119" s="10"/>
      <c r="E119" s="10"/>
      <c r="F119" s="10" t="s">
        <v>173</v>
      </c>
      <c r="G119" s="10"/>
      <c r="H119" s="10"/>
      <c r="I119" s="10"/>
      <c r="J119" s="10"/>
      <c r="K119" s="10"/>
      <c r="L119" s="41"/>
      <c r="M119" s="43"/>
      <c r="N119" s="64" t="str">
        <f t="shared" si="10"/>
        <v/>
      </c>
      <c r="O119" s="65" t="str">
        <f t="shared" si="11"/>
        <v/>
      </c>
      <c r="P119" s="66" t="str">
        <f t="shared" si="12"/>
        <v xml:space="preserve">〇 </v>
      </c>
      <c r="Q119" s="66" t="str">
        <f t="shared" si="13"/>
        <v/>
      </c>
      <c r="R119" s="66" t="str">
        <f t="shared" si="14"/>
        <v/>
      </c>
      <c r="S119" s="66" t="str">
        <f t="shared" si="15"/>
        <v/>
      </c>
      <c r="T119" s="66" t="str">
        <f t="shared" si="16"/>
        <v/>
      </c>
      <c r="U119" s="66" t="str">
        <f t="shared" si="17"/>
        <v/>
      </c>
      <c r="V119" s="66" t="str">
        <f t="shared" si="18"/>
        <v/>
      </c>
      <c r="W119" s="67" t="str">
        <f t="shared" si="19"/>
        <v/>
      </c>
      <c r="X119" s="42" t="s">
        <v>2811</v>
      </c>
      <c r="Y119" s="11" t="s">
        <v>188</v>
      </c>
      <c r="Z119" s="11" t="s">
        <v>851</v>
      </c>
      <c r="AA119" s="10" t="s">
        <v>852</v>
      </c>
      <c r="AB119" s="10" t="s">
        <v>853</v>
      </c>
      <c r="AC119" s="24" t="s">
        <v>854</v>
      </c>
      <c r="AD119" s="24" t="s">
        <v>855</v>
      </c>
    </row>
    <row r="120" spans="2:30" ht="60" customHeight="1" x14ac:dyDescent="0.15">
      <c r="B120" s="12" t="s">
        <v>856</v>
      </c>
      <c r="C120" s="9" t="s">
        <v>857</v>
      </c>
      <c r="D120" s="10"/>
      <c r="E120" s="10"/>
      <c r="F120" s="10" t="s">
        <v>173</v>
      </c>
      <c r="G120" s="10" t="s">
        <v>173</v>
      </c>
      <c r="H120" s="10"/>
      <c r="I120" s="10"/>
      <c r="J120" s="10"/>
      <c r="K120" s="10"/>
      <c r="L120" s="41"/>
      <c r="M120" s="43"/>
      <c r="N120" s="64" t="str">
        <f t="shared" si="10"/>
        <v/>
      </c>
      <c r="O120" s="65" t="str">
        <f t="shared" si="11"/>
        <v xml:space="preserve">〇 </v>
      </c>
      <c r="P120" s="66" t="str">
        <f t="shared" si="12"/>
        <v/>
      </c>
      <c r="Q120" s="66" t="str">
        <f t="shared" si="13"/>
        <v/>
      </c>
      <c r="R120" s="66" t="str">
        <f t="shared" si="14"/>
        <v/>
      </c>
      <c r="S120" s="66" t="str">
        <f t="shared" si="15"/>
        <v/>
      </c>
      <c r="T120" s="66" t="str">
        <f t="shared" si="16"/>
        <v/>
      </c>
      <c r="U120" s="66" t="str">
        <f t="shared" si="17"/>
        <v/>
      </c>
      <c r="V120" s="66" t="str">
        <f t="shared" si="18"/>
        <v/>
      </c>
      <c r="W120" s="67" t="str">
        <f t="shared" si="19"/>
        <v xml:space="preserve">〇 </v>
      </c>
      <c r="X120" s="42" t="s">
        <v>2938</v>
      </c>
      <c r="Y120" s="11" t="s">
        <v>286</v>
      </c>
      <c r="Z120" s="11" t="s">
        <v>858</v>
      </c>
      <c r="AA120" s="10" t="s">
        <v>859</v>
      </c>
      <c r="AB120" s="10" t="s">
        <v>859</v>
      </c>
      <c r="AC120" s="24"/>
      <c r="AD120" s="24" t="s">
        <v>860</v>
      </c>
    </row>
    <row r="121" spans="2:30" ht="60" customHeight="1" x14ac:dyDescent="0.15">
      <c r="B121" s="12" t="s">
        <v>861</v>
      </c>
      <c r="C121" s="9" t="s">
        <v>862</v>
      </c>
      <c r="D121" s="10"/>
      <c r="E121" s="10"/>
      <c r="F121" s="10" t="s">
        <v>173</v>
      </c>
      <c r="G121" s="10"/>
      <c r="H121" s="10"/>
      <c r="I121" s="10"/>
      <c r="J121" s="10"/>
      <c r="K121" s="10"/>
      <c r="L121" s="41"/>
      <c r="M121" s="43"/>
      <c r="N121" s="64" t="str">
        <f t="shared" si="10"/>
        <v/>
      </c>
      <c r="O121" s="65" t="str">
        <f t="shared" si="11"/>
        <v xml:space="preserve">〇 </v>
      </c>
      <c r="P121" s="66" t="str">
        <f t="shared" si="12"/>
        <v/>
      </c>
      <c r="Q121" s="66" t="str">
        <f t="shared" si="13"/>
        <v/>
      </c>
      <c r="R121" s="66" t="str">
        <f t="shared" si="14"/>
        <v/>
      </c>
      <c r="S121" s="66" t="str">
        <f t="shared" si="15"/>
        <v/>
      </c>
      <c r="T121" s="66" t="str">
        <f t="shared" si="16"/>
        <v/>
      </c>
      <c r="U121" s="66" t="str">
        <f t="shared" si="17"/>
        <v/>
      </c>
      <c r="V121" s="66" t="str">
        <f t="shared" si="18"/>
        <v/>
      </c>
      <c r="W121" s="67" t="str">
        <f t="shared" si="19"/>
        <v/>
      </c>
      <c r="X121" s="42" t="s">
        <v>2939</v>
      </c>
      <c r="Y121" s="11" t="s">
        <v>286</v>
      </c>
      <c r="Z121" s="11" t="s">
        <v>863</v>
      </c>
      <c r="AA121" s="10" t="s">
        <v>864</v>
      </c>
      <c r="AB121" s="10" t="s">
        <v>2940</v>
      </c>
      <c r="AC121" s="24" t="s">
        <v>865</v>
      </c>
      <c r="AD121" s="24" t="s">
        <v>866</v>
      </c>
    </row>
    <row r="122" spans="2:30" ht="60" customHeight="1" x14ac:dyDescent="0.15">
      <c r="B122" s="12" t="s">
        <v>2941</v>
      </c>
      <c r="C122" s="9" t="s">
        <v>867</v>
      </c>
      <c r="D122" s="10"/>
      <c r="E122" s="10" t="s">
        <v>173</v>
      </c>
      <c r="F122" s="10"/>
      <c r="G122" s="10"/>
      <c r="H122" s="10"/>
      <c r="I122" s="10"/>
      <c r="J122" s="10"/>
      <c r="K122" s="10"/>
      <c r="L122" s="41"/>
      <c r="M122" s="43"/>
      <c r="N122" s="64" t="str">
        <f t="shared" si="10"/>
        <v/>
      </c>
      <c r="O122" s="65" t="str">
        <f t="shared" si="11"/>
        <v xml:space="preserve">〇 </v>
      </c>
      <c r="P122" s="66" t="str">
        <f t="shared" si="12"/>
        <v/>
      </c>
      <c r="Q122" s="66" t="str">
        <f t="shared" si="13"/>
        <v/>
      </c>
      <c r="R122" s="66" t="str">
        <f t="shared" si="14"/>
        <v/>
      </c>
      <c r="S122" s="66" t="str">
        <f t="shared" si="15"/>
        <v/>
      </c>
      <c r="T122" s="66" t="str">
        <f t="shared" si="16"/>
        <v/>
      </c>
      <c r="U122" s="66" t="str">
        <f t="shared" si="17"/>
        <v/>
      </c>
      <c r="V122" s="66" t="str">
        <f t="shared" si="18"/>
        <v/>
      </c>
      <c r="W122" s="67" t="str">
        <f t="shared" si="19"/>
        <v/>
      </c>
      <c r="X122" s="42" t="s">
        <v>2942</v>
      </c>
      <c r="Y122" s="11" t="s">
        <v>445</v>
      </c>
      <c r="Z122" s="11" t="s">
        <v>868</v>
      </c>
      <c r="AA122" s="10" t="s">
        <v>869</v>
      </c>
      <c r="AB122" s="10" t="s">
        <v>870</v>
      </c>
      <c r="AC122" s="24"/>
      <c r="AD122" s="24" t="s">
        <v>871</v>
      </c>
    </row>
    <row r="123" spans="2:30" ht="60" customHeight="1" x14ac:dyDescent="0.15">
      <c r="B123" s="12" t="s">
        <v>872</v>
      </c>
      <c r="C123" s="9" t="s">
        <v>873</v>
      </c>
      <c r="D123" s="10"/>
      <c r="E123" s="10"/>
      <c r="F123" s="10" t="s">
        <v>173</v>
      </c>
      <c r="G123" s="10"/>
      <c r="H123" s="10"/>
      <c r="I123" s="10"/>
      <c r="J123" s="10"/>
      <c r="K123" s="10"/>
      <c r="L123" s="41"/>
      <c r="M123" s="43"/>
      <c r="N123" s="64" t="str">
        <f t="shared" si="10"/>
        <v/>
      </c>
      <c r="O123" s="65" t="str">
        <f t="shared" si="11"/>
        <v xml:space="preserve">〇 </v>
      </c>
      <c r="P123" s="66" t="str">
        <f t="shared" si="12"/>
        <v/>
      </c>
      <c r="Q123" s="66" t="str">
        <f t="shared" si="13"/>
        <v/>
      </c>
      <c r="R123" s="66" t="str">
        <f t="shared" si="14"/>
        <v/>
      </c>
      <c r="S123" s="66" t="str">
        <f t="shared" si="15"/>
        <v/>
      </c>
      <c r="T123" s="66" t="str">
        <f t="shared" si="16"/>
        <v/>
      </c>
      <c r="U123" s="66" t="str">
        <f t="shared" si="17"/>
        <v/>
      </c>
      <c r="V123" s="66" t="str">
        <f t="shared" si="18"/>
        <v/>
      </c>
      <c r="W123" s="67" t="str">
        <f t="shared" si="19"/>
        <v/>
      </c>
      <c r="X123" s="42" t="s">
        <v>2943</v>
      </c>
      <c r="Y123" s="11" t="s">
        <v>188</v>
      </c>
      <c r="Z123" s="11" t="s">
        <v>874</v>
      </c>
      <c r="AA123" s="10" t="s">
        <v>875</v>
      </c>
      <c r="AB123" s="10" t="s">
        <v>876</v>
      </c>
      <c r="AC123" s="24" t="s">
        <v>877</v>
      </c>
      <c r="AD123" s="24" t="s">
        <v>878</v>
      </c>
    </row>
    <row r="124" spans="2:30" ht="60" customHeight="1" x14ac:dyDescent="0.15">
      <c r="B124" s="12" t="s">
        <v>879</v>
      </c>
      <c r="C124" s="9" t="s">
        <v>880</v>
      </c>
      <c r="D124" s="10"/>
      <c r="E124" s="10" t="s">
        <v>173</v>
      </c>
      <c r="F124" s="10"/>
      <c r="G124" s="10"/>
      <c r="H124" s="10"/>
      <c r="I124" s="10"/>
      <c r="J124" s="10"/>
      <c r="K124" s="10"/>
      <c r="L124" s="41"/>
      <c r="M124" s="43"/>
      <c r="N124" s="64" t="str">
        <f t="shared" si="10"/>
        <v/>
      </c>
      <c r="O124" s="65" t="str">
        <f t="shared" si="11"/>
        <v/>
      </c>
      <c r="P124" s="66" t="str">
        <f t="shared" si="12"/>
        <v/>
      </c>
      <c r="Q124" s="66" t="str">
        <f t="shared" si="13"/>
        <v/>
      </c>
      <c r="R124" s="66" t="str">
        <f t="shared" si="14"/>
        <v/>
      </c>
      <c r="S124" s="66" t="str">
        <f t="shared" si="15"/>
        <v/>
      </c>
      <c r="T124" s="66" t="str">
        <f t="shared" si="16"/>
        <v/>
      </c>
      <c r="U124" s="66" t="str">
        <f t="shared" si="17"/>
        <v/>
      </c>
      <c r="V124" s="66" t="str">
        <f t="shared" si="18"/>
        <v xml:space="preserve">〇 </v>
      </c>
      <c r="W124" s="67" t="str">
        <f t="shared" si="19"/>
        <v/>
      </c>
      <c r="X124" s="42" t="s">
        <v>2944</v>
      </c>
      <c r="Y124" s="11" t="s">
        <v>215</v>
      </c>
      <c r="Z124" s="11" t="s">
        <v>881</v>
      </c>
      <c r="AA124" s="10" t="s">
        <v>882</v>
      </c>
      <c r="AB124" s="10" t="s">
        <v>883</v>
      </c>
      <c r="AC124" s="24"/>
      <c r="AD124" s="24" t="s">
        <v>884</v>
      </c>
    </row>
    <row r="125" spans="2:30" ht="60" customHeight="1" x14ac:dyDescent="0.15">
      <c r="B125" s="12" t="s">
        <v>885</v>
      </c>
      <c r="C125" s="9" t="s">
        <v>886</v>
      </c>
      <c r="D125" s="10"/>
      <c r="E125" s="10"/>
      <c r="F125" s="10" t="s">
        <v>173</v>
      </c>
      <c r="G125" s="10"/>
      <c r="H125" s="10"/>
      <c r="I125" s="10"/>
      <c r="J125" s="10"/>
      <c r="K125" s="10"/>
      <c r="L125" s="41"/>
      <c r="M125" s="43"/>
      <c r="N125" s="64" t="str">
        <f t="shared" si="10"/>
        <v/>
      </c>
      <c r="O125" s="65" t="str">
        <f t="shared" si="11"/>
        <v/>
      </c>
      <c r="P125" s="66" t="str">
        <f t="shared" si="12"/>
        <v/>
      </c>
      <c r="Q125" s="66" t="str">
        <f t="shared" si="13"/>
        <v/>
      </c>
      <c r="R125" s="66" t="str">
        <f t="shared" si="14"/>
        <v/>
      </c>
      <c r="S125" s="66" t="str">
        <f t="shared" si="15"/>
        <v/>
      </c>
      <c r="T125" s="66" t="str">
        <f t="shared" si="16"/>
        <v xml:space="preserve">〇 </v>
      </c>
      <c r="U125" s="66" t="str">
        <f t="shared" si="17"/>
        <v/>
      </c>
      <c r="V125" s="66" t="str">
        <f t="shared" si="18"/>
        <v/>
      </c>
      <c r="W125" s="67" t="str">
        <f t="shared" si="19"/>
        <v xml:space="preserve">〇 </v>
      </c>
      <c r="X125" s="42" t="s">
        <v>2945</v>
      </c>
      <c r="Y125" s="11" t="s">
        <v>209</v>
      </c>
      <c r="Z125" s="11" t="s">
        <v>887</v>
      </c>
      <c r="AA125" s="10" t="s">
        <v>888</v>
      </c>
      <c r="AB125" s="10" t="s">
        <v>889</v>
      </c>
      <c r="AC125" s="24" t="s">
        <v>890</v>
      </c>
      <c r="AD125" s="24" t="s">
        <v>891</v>
      </c>
    </row>
    <row r="126" spans="2:30" ht="60" customHeight="1" x14ac:dyDescent="0.15">
      <c r="B126" s="12" t="s">
        <v>892</v>
      </c>
      <c r="C126" s="9" t="s">
        <v>893</v>
      </c>
      <c r="D126" s="10"/>
      <c r="E126" s="10"/>
      <c r="F126" s="10" t="s">
        <v>173</v>
      </c>
      <c r="G126" s="10"/>
      <c r="H126" s="10"/>
      <c r="I126" s="10"/>
      <c r="J126" s="10"/>
      <c r="K126" s="10"/>
      <c r="L126" s="41"/>
      <c r="M126" s="43" t="s">
        <v>173</v>
      </c>
      <c r="N126" s="64" t="str">
        <f t="shared" si="10"/>
        <v/>
      </c>
      <c r="O126" s="65" t="str">
        <f t="shared" si="11"/>
        <v xml:space="preserve">〇 </v>
      </c>
      <c r="P126" s="66" t="str">
        <f t="shared" si="12"/>
        <v xml:space="preserve">〇 </v>
      </c>
      <c r="Q126" s="66" t="str">
        <f t="shared" si="13"/>
        <v/>
      </c>
      <c r="R126" s="66" t="str">
        <f t="shared" si="14"/>
        <v/>
      </c>
      <c r="S126" s="66" t="str">
        <f t="shared" si="15"/>
        <v/>
      </c>
      <c r="T126" s="66" t="str">
        <f t="shared" si="16"/>
        <v xml:space="preserve">〇 </v>
      </c>
      <c r="U126" s="66" t="str">
        <f t="shared" si="17"/>
        <v/>
      </c>
      <c r="V126" s="66" t="str">
        <f t="shared" si="18"/>
        <v/>
      </c>
      <c r="W126" s="67" t="str">
        <f t="shared" si="19"/>
        <v/>
      </c>
      <c r="X126" s="42" t="s">
        <v>2946</v>
      </c>
      <c r="Y126" s="11" t="s">
        <v>356</v>
      </c>
      <c r="Z126" s="11" t="s">
        <v>894</v>
      </c>
      <c r="AA126" s="10" t="s">
        <v>895</v>
      </c>
      <c r="AB126" s="10" t="s">
        <v>896</v>
      </c>
      <c r="AC126" s="24"/>
      <c r="AD126" s="24" t="s">
        <v>897</v>
      </c>
    </row>
    <row r="127" spans="2:30" ht="60" customHeight="1" x14ac:dyDescent="0.15">
      <c r="B127" s="12" t="s">
        <v>2947</v>
      </c>
      <c r="C127" s="9" t="s">
        <v>898</v>
      </c>
      <c r="D127" s="10"/>
      <c r="E127" s="10"/>
      <c r="F127" s="10" t="s">
        <v>173</v>
      </c>
      <c r="G127" s="10" t="s">
        <v>173</v>
      </c>
      <c r="H127" s="10"/>
      <c r="I127" s="10"/>
      <c r="J127" s="10"/>
      <c r="K127" s="10"/>
      <c r="L127" s="41" t="s">
        <v>173</v>
      </c>
      <c r="M127" s="43"/>
      <c r="N127" s="64" t="str">
        <f t="shared" si="10"/>
        <v/>
      </c>
      <c r="O127" s="65" t="str">
        <f t="shared" si="11"/>
        <v xml:space="preserve">〇 </v>
      </c>
      <c r="P127" s="66" t="str">
        <f t="shared" si="12"/>
        <v xml:space="preserve">〇 </v>
      </c>
      <c r="Q127" s="66" t="str">
        <f t="shared" si="13"/>
        <v/>
      </c>
      <c r="R127" s="66" t="str">
        <f t="shared" si="14"/>
        <v/>
      </c>
      <c r="S127" s="66" t="str">
        <f t="shared" si="15"/>
        <v/>
      </c>
      <c r="T127" s="66" t="str">
        <f t="shared" si="16"/>
        <v/>
      </c>
      <c r="U127" s="66" t="str">
        <f t="shared" si="17"/>
        <v/>
      </c>
      <c r="V127" s="66" t="str">
        <f t="shared" si="18"/>
        <v/>
      </c>
      <c r="W127" s="67" t="str">
        <f t="shared" si="19"/>
        <v xml:space="preserve">〇 </v>
      </c>
      <c r="X127" s="42" t="s">
        <v>2948</v>
      </c>
      <c r="Y127" s="11" t="s">
        <v>899</v>
      </c>
      <c r="Z127" s="11" t="s">
        <v>900</v>
      </c>
      <c r="AA127" s="10" t="s">
        <v>901</v>
      </c>
      <c r="AB127" s="10" t="s">
        <v>902</v>
      </c>
      <c r="AC127" s="24" t="s">
        <v>2949</v>
      </c>
      <c r="AD127" s="24" t="s">
        <v>903</v>
      </c>
    </row>
    <row r="128" spans="2:30" ht="60" customHeight="1" x14ac:dyDescent="0.15">
      <c r="B128" s="12" t="s">
        <v>2950</v>
      </c>
      <c r="C128" s="9" t="s">
        <v>904</v>
      </c>
      <c r="D128" s="10"/>
      <c r="E128" s="10"/>
      <c r="F128" s="10"/>
      <c r="G128" s="10" t="s">
        <v>173</v>
      </c>
      <c r="H128" s="10"/>
      <c r="I128" s="10"/>
      <c r="J128" s="10"/>
      <c r="K128" s="10"/>
      <c r="L128" s="41"/>
      <c r="M128" s="43"/>
      <c r="N128" s="64" t="str">
        <f t="shared" si="10"/>
        <v/>
      </c>
      <c r="O128" s="65" t="str">
        <f t="shared" si="11"/>
        <v/>
      </c>
      <c r="P128" s="66" t="str">
        <f t="shared" si="12"/>
        <v/>
      </c>
      <c r="Q128" s="66" t="str">
        <f t="shared" si="13"/>
        <v/>
      </c>
      <c r="R128" s="66" t="str">
        <f t="shared" si="14"/>
        <v/>
      </c>
      <c r="S128" s="66" t="str">
        <f t="shared" si="15"/>
        <v/>
      </c>
      <c r="T128" s="66" t="str">
        <f t="shared" si="16"/>
        <v xml:space="preserve">〇 </v>
      </c>
      <c r="U128" s="66" t="str">
        <f t="shared" si="17"/>
        <v/>
      </c>
      <c r="V128" s="66" t="str">
        <f t="shared" si="18"/>
        <v/>
      </c>
      <c r="W128" s="67" t="str">
        <f t="shared" si="19"/>
        <v/>
      </c>
      <c r="X128" s="42" t="s">
        <v>2951</v>
      </c>
      <c r="Y128" s="11" t="s">
        <v>593</v>
      </c>
      <c r="Z128" s="11" t="s">
        <v>905</v>
      </c>
      <c r="AA128" s="10" t="s">
        <v>906</v>
      </c>
      <c r="AB128" s="10" t="s">
        <v>907</v>
      </c>
      <c r="AC128" s="24"/>
      <c r="AD128" s="24" t="s">
        <v>908</v>
      </c>
    </row>
    <row r="129" spans="2:30" ht="60" customHeight="1" x14ac:dyDescent="0.15">
      <c r="B129" s="12" t="s">
        <v>2952</v>
      </c>
      <c r="C129" s="9" t="s">
        <v>909</v>
      </c>
      <c r="D129" s="10"/>
      <c r="E129" s="10" t="s">
        <v>173</v>
      </c>
      <c r="F129" s="10" t="s">
        <v>173</v>
      </c>
      <c r="G129" s="10" t="s">
        <v>173</v>
      </c>
      <c r="H129" s="10"/>
      <c r="I129" s="10"/>
      <c r="J129" s="10"/>
      <c r="K129" s="10"/>
      <c r="L129" s="41" t="s">
        <v>173</v>
      </c>
      <c r="M129" s="43"/>
      <c r="N129" s="64" t="str">
        <f t="shared" ref="N129:N192" si="20">IFERROR(HYPERLINK("#事務用品・書籍!"&amp;ADDRESS(MATCH($B129,T_事務用品・書籍,0),2,1),"〇 "),"")</f>
        <v/>
      </c>
      <c r="O129" s="65" t="str">
        <f t="shared" ref="O129:O192" si="21">IFERROR(HYPERLINK("#食料品・飲料!"&amp;ADDRESS(MATCH($B129,T_食料品・飲料,0),2,1),"〇 "),"")</f>
        <v xml:space="preserve">〇 </v>
      </c>
      <c r="P129" s="66" t="str">
        <f t="shared" ref="P129:P192" si="22">IFERROR(HYPERLINK("#小物雑貨!"&amp;ADDRESS(MATCH($B129,T_小物雑貨,0),2,1),"〇 "),"")</f>
        <v xml:space="preserve">〇 </v>
      </c>
      <c r="Q129" s="66" t="str">
        <f t="shared" ref="Q129:Q192" si="23">IFERROR(HYPERLINK("#その他の物品!"&amp;ADDRESS(MATCH($B129,T_その他の物品,0),2,1),"〇 "),"")</f>
        <v/>
      </c>
      <c r="R129" s="66" t="str">
        <f t="shared" ref="R129:R192" si="24">IFERROR(HYPERLINK("#印刷!"&amp;ADDRESS(MATCH($B129,T_印刷,0),2,1),"〇 "),"")</f>
        <v/>
      </c>
      <c r="S129" s="66" t="str">
        <f t="shared" ref="S129:S192" si="25">IFERROR(HYPERLINK("#クリーニング!"&amp;ADDRESS(MATCH($B129,T_クリーニング,0),2,1),"〇 "),"")</f>
        <v xml:space="preserve">〇 </v>
      </c>
      <c r="T129" s="66" t="str">
        <f t="shared" ref="T129:T192" si="26">IFERROR(HYPERLINK("#清掃・施設管理!"&amp;ADDRESS(MATCH($B129,T_清掃・施設管理,0),2,1),"〇 "),"")</f>
        <v/>
      </c>
      <c r="U129" s="66" t="str">
        <f t="shared" ref="U129:U192" si="27">IFERROR(HYPERLINK("#情報処理・テープ起こし!"&amp;ADDRESS(MATCH($B129,T_情報処理・テープ起こし,0),2,1),"〇 "),"")</f>
        <v/>
      </c>
      <c r="V129" s="66" t="str">
        <f t="shared" ref="V129:V192" si="28">IFERROR(HYPERLINK("#飲食店等の運営!"&amp;ADDRESS(MATCH($B129,T_飲食店等の運営,0),2,1),"〇 "),"")</f>
        <v/>
      </c>
      <c r="W129" s="67" t="str">
        <f t="shared" ref="W129:W192" si="29">IFERROR(HYPERLINK("#その他の役務サービス!"&amp;ADDRESS(MATCH($B129,T_その他の役務サービス,0),2,1),"〇 "),"")</f>
        <v/>
      </c>
      <c r="X129" s="42" t="s">
        <v>2890</v>
      </c>
      <c r="Y129" s="11" t="s">
        <v>401</v>
      </c>
      <c r="Z129" s="11" t="s">
        <v>910</v>
      </c>
      <c r="AA129" s="10" t="s">
        <v>911</v>
      </c>
      <c r="AB129" s="10" t="s">
        <v>912</v>
      </c>
      <c r="AC129" s="24" t="s">
        <v>2953</v>
      </c>
      <c r="AD129" s="24" t="s">
        <v>913</v>
      </c>
    </row>
    <row r="130" spans="2:30" ht="60" customHeight="1" x14ac:dyDescent="0.15">
      <c r="B130" s="12" t="s">
        <v>2954</v>
      </c>
      <c r="C130" s="9" t="s">
        <v>909</v>
      </c>
      <c r="D130" s="10"/>
      <c r="E130" s="10"/>
      <c r="F130" s="10" t="s">
        <v>173</v>
      </c>
      <c r="G130" s="10" t="s">
        <v>173</v>
      </c>
      <c r="H130" s="10"/>
      <c r="I130" s="10"/>
      <c r="J130" s="10"/>
      <c r="K130" s="10"/>
      <c r="L130" s="41"/>
      <c r="M130" s="43"/>
      <c r="N130" s="64" t="str">
        <f t="shared" si="20"/>
        <v/>
      </c>
      <c r="O130" s="65" t="str">
        <f t="shared" si="21"/>
        <v xml:space="preserve">〇 </v>
      </c>
      <c r="P130" s="66" t="str">
        <f t="shared" si="22"/>
        <v/>
      </c>
      <c r="Q130" s="66" t="str">
        <f t="shared" si="23"/>
        <v/>
      </c>
      <c r="R130" s="66" t="str">
        <f t="shared" si="24"/>
        <v/>
      </c>
      <c r="S130" s="66" t="str">
        <f t="shared" si="25"/>
        <v/>
      </c>
      <c r="T130" s="66" t="str">
        <f t="shared" si="26"/>
        <v xml:space="preserve">〇 </v>
      </c>
      <c r="U130" s="66" t="str">
        <f t="shared" si="27"/>
        <v/>
      </c>
      <c r="V130" s="66" t="str">
        <f t="shared" si="28"/>
        <v/>
      </c>
      <c r="W130" s="67" t="str">
        <f t="shared" si="29"/>
        <v/>
      </c>
      <c r="X130" s="42" t="s">
        <v>2955</v>
      </c>
      <c r="Y130" s="11" t="s">
        <v>587</v>
      </c>
      <c r="Z130" s="11" t="s">
        <v>914</v>
      </c>
      <c r="AA130" s="10" t="s">
        <v>915</v>
      </c>
      <c r="AB130" s="10" t="s">
        <v>916</v>
      </c>
      <c r="AC130" s="24" t="s">
        <v>917</v>
      </c>
      <c r="AD130" s="24" t="s">
        <v>918</v>
      </c>
    </row>
    <row r="131" spans="2:30" ht="60" customHeight="1" x14ac:dyDescent="0.15">
      <c r="B131" s="12" t="s">
        <v>919</v>
      </c>
      <c r="C131" s="9" t="s">
        <v>920</v>
      </c>
      <c r="D131" s="10"/>
      <c r="E131" s="10"/>
      <c r="F131" s="10" t="s">
        <v>173</v>
      </c>
      <c r="G131" s="10"/>
      <c r="H131" s="10"/>
      <c r="I131" s="10"/>
      <c r="J131" s="10"/>
      <c r="K131" s="10"/>
      <c r="L131" s="41" t="s">
        <v>173</v>
      </c>
      <c r="M131" s="43"/>
      <c r="N131" s="64" t="str">
        <f t="shared" si="20"/>
        <v/>
      </c>
      <c r="O131" s="65" t="str">
        <f t="shared" si="21"/>
        <v xml:space="preserve">〇 </v>
      </c>
      <c r="P131" s="66" t="str">
        <f t="shared" si="22"/>
        <v xml:space="preserve">〇 </v>
      </c>
      <c r="Q131" s="66" t="str">
        <f t="shared" si="23"/>
        <v/>
      </c>
      <c r="R131" s="66" t="str">
        <f t="shared" si="24"/>
        <v/>
      </c>
      <c r="S131" s="66" t="str">
        <f t="shared" si="25"/>
        <v/>
      </c>
      <c r="T131" s="66" t="str">
        <f t="shared" si="26"/>
        <v xml:space="preserve">〇 </v>
      </c>
      <c r="U131" s="66" t="str">
        <f t="shared" si="27"/>
        <v/>
      </c>
      <c r="V131" s="66" t="str">
        <f t="shared" si="28"/>
        <v/>
      </c>
      <c r="W131" s="67" t="str">
        <f t="shared" si="29"/>
        <v xml:space="preserve">〇 </v>
      </c>
      <c r="X131" s="42" t="s">
        <v>2956</v>
      </c>
      <c r="Y131" s="11" t="s">
        <v>458</v>
      </c>
      <c r="Z131" s="11" t="s">
        <v>921</v>
      </c>
      <c r="AA131" s="10" t="s">
        <v>922</v>
      </c>
      <c r="AB131" s="10" t="s">
        <v>923</v>
      </c>
      <c r="AC131" s="24"/>
      <c r="AD131" s="24" t="s">
        <v>924</v>
      </c>
    </row>
    <row r="132" spans="2:30" ht="60" customHeight="1" x14ac:dyDescent="0.15">
      <c r="B132" s="12" t="s">
        <v>925</v>
      </c>
      <c r="C132" s="9" t="s">
        <v>926</v>
      </c>
      <c r="D132" s="10"/>
      <c r="E132" s="10"/>
      <c r="F132" s="10" t="s">
        <v>173</v>
      </c>
      <c r="G132" s="10"/>
      <c r="H132" s="10"/>
      <c r="I132" s="10"/>
      <c r="J132" s="10"/>
      <c r="K132" s="10"/>
      <c r="L132" s="41"/>
      <c r="M132" s="43"/>
      <c r="N132" s="64" t="str">
        <f t="shared" si="20"/>
        <v/>
      </c>
      <c r="O132" s="65" t="str">
        <f t="shared" si="21"/>
        <v/>
      </c>
      <c r="P132" s="66" t="str">
        <f t="shared" si="22"/>
        <v xml:space="preserve">〇 </v>
      </c>
      <c r="Q132" s="66" t="str">
        <f t="shared" si="23"/>
        <v/>
      </c>
      <c r="R132" s="66" t="str">
        <f t="shared" si="24"/>
        <v/>
      </c>
      <c r="S132" s="66" t="str">
        <f t="shared" si="25"/>
        <v/>
      </c>
      <c r="T132" s="66" t="str">
        <f t="shared" si="26"/>
        <v xml:space="preserve">〇 </v>
      </c>
      <c r="U132" s="66" t="str">
        <f t="shared" si="27"/>
        <v/>
      </c>
      <c r="V132" s="66" t="str">
        <f t="shared" si="28"/>
        <v/>
      </c>
      <c r="W132" s="67" t="str">
        <f t="shared" si="29"/>
        <v xml:space="preserve">〇 </v>
      </c>
      <c r="X132" s="42" t="s">
        <v>2957</v>
      </c>
      <c r="Y132" s="11" t="s">
        <v>215</v>
      </c>
      <c r="Z132" s="11" t="s">
        <v>927</v>
      </c>
      <c r="AA132" s="10" t="s">
        <v>928</v>
      </c>
      <c r="AB132" s="10" t="s">
        <v>929</v>
      </c>
      <c r="AC132" s="24" t="s">
        <v>930</v>
      </c>
      <c r="AD132" s="24" t="s">
        <v>931</v>
      </c>
    </row>
    <row r="133" spans="2:30" ht="60" customHeight="1" x14ac:dyDescent="0.15">
      <c r="B133" s="12" t="s">
        <v>2958</v>
      </c>
      <c r="C133" s="9" t="s">
        <v>932</v>
      </c>
      <c r="D133" s="10"/>
      <c r="E133" s="10"/>
      <c r="F133" s="10" t="s">
        <v>173</v>
      </c>
      <c r="G133" s="10"/>
      <c r="H133" s="10"/>
      <c r="I133" s="10"/>
      <c r="J133" s="10"/>
      <c r="K133" s="10"/>
      <c r="L133" s="41"/>
      <c r="M133" s="43"/>
      <c r="N133" s="64" t="str">
        <f t="shared" si="20"/>
        <v/>
      </c>
      <c r="O133" s="65" t="str">
        <f t="shared" si="21"/>
        <v xml:space="preserve">〇 </v>
      </c>
      <c r="P133" s="66" t="str">
        <f t="shared" si="22"/>
        <v/>
      </c>
      <c r="Q133" s="66" t="str">
        <f t="shared" si="23"/>
        <v/>
      </c>
      <c r="R133" s="66" t="str">
        <f t="shared" si="24"/>
        <v/>
      </c>
      <c r="S133" s="66" t="str">
        <f t="shared" si="25"/>
        <v/>
      </c>
      <c r="T133" s="66" t="str">
        <f t="shared" si="26"/>
        <v/>
      </c>
      <c r="U133" s="66" t="str">
        <f t="shared" si="27"/>
        <v/>
      </c>
      <c r="V133" s="66" t="str">
        <f t="shared" si="28"/>
        <v/>
      </c>
      <c r="W133" s="67" t="str">
        <f t="shared" si="29"/>
        <v/>
      </c>
      <c r="X133" s="42" t="s">
        <v>2959</v>
      </c>
      <c r="Y133" s="11" t="s">
        <v>209</v>
      </c>
      <c r="Z133" s="11" t="s">
        <v>933</v>
      </c>
      <c r="AA133" s="10" t="s">
        <v>934</v>
      </c>
      <c r="AB133" s="10" t="s">
        <v>935</v>
      </c>
      <c r="AC133" s="24" t="s">
        <v>936</v>
      </c>
      <c r="AD133" s="24" t="s">
        <v>937</v>
      </c>
    </row>
    <row r="134" spans="2:30" ht="60" customHeight="1" x14ac:dyDescent="0.15">
      <c r="B134" s="12" t="s">
        <v>938</v>
      </c>
      <c r="C134" s="9" t="s">
        <v>939</v>
      </c>
      <c r="D134" s="10"/>
      <c r="E134" s="10"/>
      <c r="F134" s="10" t="s">
        <v>173</v>
      </c>
      <c r="G134" s="10"/>
      <c r="H134" s="10"/>
      <c r="I134" s="10"/>
      <c r="J134" s="10"/>
      <c r="K134" s="10"/>
      <c r="L134" s="41"/>
      <c r="M134" s="43" t="s">
        <v>173</v>
      </c>
      <c r="N134" s="64" t="str">
        <f t="shared" si="20"/>
        <v/>
      </c>
      <c r="O134" s="65" t="str">
        <f t="shared" si="21"/>
        <v xml:space="preserve">〇 </v>
      </c>
      <c r="P134" s="66" t="str">
        <f t="shared" si="22"/>
        <v/>
      </c>
      <c r="Q134" s="66" t="str">
        <f t="shared" si="23"/>
        <v/>
      </c>
      <c r="R134" s="66" t="str">
        <f t="shared" si="24"/>
        <v/>
      </c>
      <c r="S134" s="66" t="str">
        <f t="shared" si="25"/>
        <v/>
      </c>
      <c r="T134" s="66" t="str">
        <f t="shared" si="26"/>
        <v/>
      </c>
      <c r="U134" s="66" t="str">
        <f t="shared" si="27"/>
        <v/>
      </c>
      <c r="V134" s="66" t="str">
        <f t="shared" si="28"/>
        <v/>
      </c>
      <c r="W134" s="67" t="str">
        <f t="shared" si="29"/>
        <v/>
      </c>
      <c r="X134" s="42" t="s">
        <v>2960</v>
      </c>
      <c r="Y134" s="11" t="s">
        <v>188</v>
      </c>
      <c r="Z134" s="11" t="s">
        <v>940</v>
      </c>
      <c r="AA134" s="10" t="s">
        <v>941</v>
      </c>
      <c r="AB134" s="10" t="s">
        <v>942</v>
      </c>
      <c r="AC134" s="24" t="s">
        <v>943</v>
      </c>
      <c r="AD134" s="24" t="s">
        <v>2961</v>
      </c>
    </row>
    <row r="135" spans="2:30" ht="60" customHeight="1" x14ac:dyDescent="0.15">
      <c r="B135" s="12" t="s">
        <v>944</v>
      </c>
      <c r="C135" s="9" t="s">
        <v>939</v>
      </c>
      <c r="D135" s="10"/>
      <c r="E135" s="10"/>
      <c r="F135" s="10"/>
      <c r="G135" s="10" t="s">
        <v>173</v>
      </c>
      <c r="H135" s="10"/>
      <c r="I135" s="10"/>
      <c r="J135" s="10"/>
      <c r="K135" s="10"/>
      <c r="L135" s="41"/>
      <c r="M135" s="43" t="s">
        <v>173</v>
      </c>
      <c r="N135" s="64" t="str">
        <f t="shared" si="20"/>
        <v/>
      </c>
      <c r="O135" s="65" t="str">
        <f t="shared" si="21"/>
        <v/>
      </c>
      <c r="P135" s="66" t="str">
        <f t="shared" si="22"/>
        <v xml:space="preserve">〇 </v>
      </c>
      <c r="Q135" s="66" t="str">
        <f t="shared" si="23"/>
        <v/>
      </c>
      <c r="R135" s="66" t="str">
        <f t="shared" si="24"/>
        <v/>
      </c>
      <c r="S135" s="66" t="str">
        <f t="shared" si="25"/>
        <v/>
      </c>
      <c r="T135" s="66" t="str">
        <f t="shared" si="26"/>
        <v/>
      </c>
      <c r="U135" s="66" t="str">
        <f t="shared" si="27"/>
        <v/>
      </c>
      <c r="V135" s="66" t="str">
        <f t="shared" si="28"/>
        <v/>
      </c>
      <c r="W135" s="67" t="str">
        <f t="shared" si="29"/>
        <v/>
      </c>
      <c r="X135" s="42" t="s">
        <v>2962</v>
      </c>
      <c r="Y135" s="11" t="s">
        <v>188</v>
      </c>
      <c r="Z135" s="11" t="s">
        <v>945</v>
      </c>
      <c r="AA135" s="10" t="s">
        <v>946</v>
      </c>
      <c r="AB135" s="10" t="s">
        <v>947</v>
      </c>
      <c r="AC135" s="24" t="s">
        <v>2963</v>
      </c>
      <c r="AD135" s="24" t="s">
        <v>948</v>
      </c>
    </row>
    <row r="136" spans="2:30" ht="60" customHeight="1" x14ac:dyDescent="0.15">
      <c r="B136" s="12" t="s">
        <v>949</v>
      </c>
      <c r="C136" s="9" t="s">
        <v>950</v>
      </c>
      <c r="D136" s="10"/>
      <c r="E136" s="10"/>
      <c r="F136" s="10" t="s">
        <v>173</v>
      </c>
      <c r="G136" s="10" t="s">
        <v>173</v>
      </c>
      <c r="H136" s="10"/>
      <c r="I136" s="10"/>
      <c r="J136" s="10"/>
      <c r="K136" s="10"/>
      <c r="L136" s="41"/>
      <c r="M136" s="43"/>
      <c r="N136" s="64" t="str">
        <f t="shared" si="20"/>
        <v/>
      </c>
      <c r="O136" s="65" t="str">
        <f t="shared" si="21"/>
        <v/>
      </c>
      <c r="P136" s="66" t="str">
        <f t="shared" si="22"/>
        <v/>
      </c>
      <c r="Q136" s="66" t="str">
        <f t="shared" si="23"/>
        <v/>
      </c>
      <c r="R136" s="66" t="str">
        <f t="shared" si="24"/>
        <v/>
      </c>
      <c r="S136" s="66" t="str">
        <f t="shared" si="25"/>
        <v/>
      </c>
      <c r="T136" s="66" t="str">
        <f t="shared" si="26"/>
        <v/>
      </c>
      <c r="U136" s="66" t="str">
        <f t="shared" si="27"/>
        <v/>
      </c>
      <c r="V136" s="66" t="str">
        <f t="shared" si="28"/>
        <v/>
      </c>
      <c r="W136" s="67" t="str">
        <f t="shared" si="29"/>
        <v xml:space="preserve">〇 </v>
      </c>
      <c r="X136" s="42" t="s">
        <v>2964</v>
      </c>
      <c r="Y136" s="11" t="s">
        <v>209</v>
      </c>
      <c r="Z136" s="11" t="s">
        <v>951</v>
      </c>
      <c r="AA136" s="10" t="s">
        <v>952</v>
      </c>
      <c r="AB136" s="10" t="s">
        <v>952</v>
      </c>
      <c r="AC136" s="24"/>
      <c r="AD136" s="24" t="s">
        <v>953</v>
      </c>
    </row>
    <row r="137" spans="2:30" ht="60" customHeight="1" x14ac:dyDescent="0.15">
      <c r="B137" s="12" t="s">
        <v>954</v>
      </c>
      <c r="C137" s="9" t="s">
        <v>955</v>
      </c>
      <c r="D137" s="10" t="s">
        <v>173</v>
      </c>
      <c r="E137" s="10"/>
      <c r="F137" s="10" t="s">
        <v>173</v>
      </c>
      <c r="G137" s="10"/>
      <c r="H137" s="10"/>
      <c r="I137" s="10"/>
      <c r="J137" s="10"/>
      <c r="K137" s="10"/>
      <c r="L137" s="41"/>
      <c r="M137" s="43" t="s">
        <v>173</v>
      </c>
      <c r="N137" s="64" t="str">
        <f t="shared" si="20"/>
        <v/>
      </c>
      <c r="O137" s="65" t="str">
        <f t="shared" si="21"/>
        <v xml:space="preserve">〇 </v>
      </c>
      <c r="P137" s="66" t="str">
        <f t="shared" si="22"/>
        <v/>
      </c>
      <c r="Q137" s="66" t="str">
        <f t="shared" si="23"/>
        <v/>
      </c>
      <c r="R137" s="66" t="str">
        <f t="shared" si="24"/>
        <v/>
      </c>
      <c r="S137" s="66" t="str">
        <f t="shared" si="25"/>
        <v/>
      </c>
      <c r="T137" s="66" t="str">
        <f t="shared" si="26"/>
        <v xml:space="preserve">〇 </v>
      </c>
      <c r="U137" s="66" t="str">
        <f t="shared" si="27"/>
        <v/>
      </c>
      <c r="V137" s="66" t="str">
        <f t="shared" si="28"/>
        <v/>
      </c>
      <c r="W137" s="67" t="str">
        <f t="shared" si="29"/>
        <v/>
      </c>
      <c r="X137" s="42" t="s">
        <v>2965</v>
      </c>
      <c r="Y137" s="11" t="s">
        <v>401</v>
      </c>
      <c r="Z137" s="11" t="s">
        <v>956</v>
      </c>
      <c r="AA137" s="10" t="s">
        <v>957</v>
      </c>
      <c r="AB137" s="10" t="s">
        <v>958</v>
      </c>
      <c r="AC137" s="24" t="s">
        <v>959</v>
      </c>
      <c r="AD137" s="24" t="s">
        <v>960</v>
      </c>
    </row>
    <row r="138" spans="2:30" ht="60" customHeight="1" x14ac:dyDescent="0.15">
      <c r="B138" s="12" t="s">
        <v>961</v>
      </c>
      <c r="C138" s="9" t="s">
        <v>955</v>
      </c>
      <c r="D138" s="10"/>
      <c r="E138" s="10"/>
      <c r="F138" s="10" t="s">
        <v>173</v>
      </c>
      <c r="G138" s="10"/>
      <c r="H138" s="10"/>
      <c r="I138" s="10"/>
      <c r="J138" s="10"/>
      <c r="K138" s="10"/>
      <c r="L138" s="41"/>
      <c r="M138" s="43" t="s">
        <v>173</v>
      </c>
      <c r="N138" s="64" t="str">
        <f t="shared" si="20"/>
        <v/>
      </c>
      <c r="O138" s="65" t="str">
        <f t="shared" si="21"/>
        <v xml:space="preserve">〇 </v>
      </c>
      <c r="P138" s="66" t="str">
        <f t="shared" si="22"/>
        <v/>
      </c>
      <c r="Q138" s="66" t="str">
        <f t="shared" si="23"/>
        <v/>
      </c>
      <c r="R138" s="66" t="str">
        <f t="shared" si="24"/>
        <v/>
      </c>
      <c r="S138" s="66" t="str">
        <f t="shared" si="25"/>
        <v xml:space="preserve">〇 </v>
      </c>
      <c r="T138" s="66" t="str">
        <f t="shared" si="26"/>
        <v xml:space="preserve">〇 </v>
      </c>
      <c r="U138" s="66" t="str">
        <f t="shared" si="27"/>
        <v/>
      </c>
      <c r="V138" s="66" t="str">
        <f t="shared" si="28"/>
        <v/>
      </c>
      <c r="W138" s="67" t="str">
        <f t="shared" si="29"/>
        <v xml:space="preserve">〇 </v>
      </c>
      <c r="X138" s="42" t="s">
        <v>2965</v>
      </c>
      <c r="Y138" s="11" t="s">
        <v>401</v>
      </c>
      <c r="Z138" s="11" t="s">
        <v>962</v>
      </c>
      <c r="AA138" s="10" t="s">
        <v>963</v>
      </c>
      <c r="AB138" s="10" t="s">
        <v>963</v>
      </c>
      <c r="AC138" s="24" t="s">
        <v>964</v>
      </c>
      <c r="AD138" s="24" t="s">
        <v>965</v>
      </c>
    </row>
    <row r="139" spans="2:30" ht="60" customHeight="1" x14ac:dyDescent="0.15">
      <c r="B139" s="12" t="s">
        <v>3129</v>
      </c>
      <c r="C139" s="9" t="s">
        <v>966</v>
      </c>
      <c r="D139" s="10"/>
      <c r="E139" s="10" t="s">
        <v>173</v>
      </c>
      <c r="F139" s="10"/>
      <c r="G139" s="10"/>
      <c r="H139" s="10"/>
      <c r="I139" s="10"/>
      <c r="J139" s="10"/>
      <c r="K139" s="10"/>
      <c r="L139" s="41"/>
      <c r="M139" s="43"/>
      <c r="N139" s="64" t="str">
        <f t="shared" si="20"/>
        <v/>
      </c>
      <c r="O139" s="65" t="str">
        <f t="shared" si="21"/>
        <v/>
      </c>
      <c r="P139" s="66" t="str">
        <f t="shared" si="22"/>
        <v/>
      </c>
      <c r="Q139" s="66" t="str">
        <f t="shared" si="23"/>
        <v/>
      </c>
      <c r="R139" s="66" t="str">
        <f t="shared" si="24"/>
        <v/>
      </c>
      <c r="S139" s="66" t="str">
        <f t="shared" si="25"/>
        <v/>
      </c>
      <c r="T139" s="66" t="str">
        <f t="shared" si="26"/>
        <v/>
      </c>
      <c r="U139" s="66" t="str">
        <f t="shared" si="27"/>
        <v/>
      </c>
      <c r="V139" s="66" t="str">
        <f t="shared" si="28"/>
        <v/>
      </c>
      <c r="W139" s="67" t="str">
        <f t="shared" si="29"/>
        <v/>
      </c>
      <c r="X139" s="42" t="s">
        <v>2967</v>
      </c>
      <c r="Y139" s="11" t="s">
        <v>223</v>
      </c>
      <c r="Z139" s="11" t="s">
        <v>967</v>
      </c>
      <c r="AA139" s="10" t="s">
        <v>968</v>
      </c>
      <c r="AB139" s="10" t="s">
        <v>969</v>
      </c>
      <c r="AC139" s="24"/>
      <c r="AD139" s="24" t="s">
        <v>970</v>
      </c>
    </row>
    <row r="140" spans="2:30" ht="60" customHeight="1" x14ac:dyDescent="0.15">
      <c r="B140" s="12" t="s">
        <v>971</v>
      </c>
      <c r="C140" s="9" t="s">
        <v>966</v>
      </c>
      <c r="D140" s="10"/>
      <c r="E140" s="10" t="s">
        <v>173</v>
      </c>
      <c r="F140" s="10"/>
      <c r="G140" s="10"/>
      <c r="H140" s="10"/>
      <c r="I140" s="10"/>
      <c r="J140" s="10"/>
      <c r="K140" s="10"/>
      <c r="L140" s="41"/>
      <c r="M140" s="43"/>
      <c r="N140" s="64" t="str">
        <f t="shared" si="20"/>
        <v/>
      </c>
      <c r="O140" s="65" t="str">
        <f t="shared" si="21"/>
        <v xml:space="preserve">〇 </v>
      </c>
      <c r="P140" s="66" t="str">
        <f t="shared" si="22"/>
        <v/>
      </c>
      <c r="Q140" s="66" t="str">
        <f t="shared" si="23"/>
        <v/>
      </c>
      <c r="R140" s="66" t="str">
        <f t="shared" si="24"/>
        <v/>
      </c>
      <c r="S140" s="66" t="str">
        <f t="shared" si="25"/>
        <v/>
      </c>
      <c r="T140" s="66" t="str">
        <f t="shared" si="26"/>
        <v/>
      </c>
      <c r="U140" s="66" t="str">
        <f t="shared" si="27"/>
        <v/>
      </c>
      <c r="V140" s="66" t="str">
        <f t="shared" si="28"/>
        <v/>
      </c>
      <c r="W140" s="67" t="str">
        <f t="shared" si="29"/>
        <v/>
      </c>
      <c r="X140" s="42" t="s">
        <v>2968</v>
      </c>
      <c r="Y140" s="11" t="s">
        <v>601</v>
      </c>
      <c r="Z140" s="11" t="s">
        <v>972</v>
      </c>
      <c r="AA140" s="10" t="s">
        <v>973</v>
      </c>
      <c r="AB140" s="10" t="s">
        <v>974</v>
      </c>
      <c r="AC140" s="24" t="s">
        <v>2969</v>
      </c>
      <c r="AD140" s="24" t="s">
        <v>975</v>
      </c>
    </row>
    <row r="141" spans="2:30" ht="60" customHeight="1" x14ac:dyDescent="0.15">
      <c r="B141" s="12" t="s">
        <v>976</v>
      </c>
      <c r="C141" s="9" t="s">
        <v>977</v>
      </c>
      <c r="D141" s="10"/>
      <c r="E141" s="10"/>
      <c r="F141" s="10"/>
      <c r="G141" s="10" t="s">
        <v>173</v>
      </c>
      <c r="H141" s="10"/>
      <c r="I141" s="10"/>
      <c r="J141" s="10"/>
      <c r="K141" s="10"/>
      <c r="L141" s="41"/>
      <c r="M141" s="43" t="s">
        <v>173</v>
      </c>
      <c r="N141" s="64" t="str">
        <f t="shared" si="20"/>
        <v/>
      </c>
      <c r="O141" s="65" t="str">
        <f t="shared" si="21"/>
        <v xml:space="preserve">〇 </v>
      </c>
      <c r="P141" s="66" t="str">
        <f t="shared" si="22"/>
        <v/>
      </c>
      <c r="Q141" s="66" t="str">
        <f t="shared" si="23"/>
        <v/>
      </c>
      <c r="R141" s="66" t="str">
        <f t="shared" si="24"/>
        <v/>
      </c>
      <c r="S141" s="66" t="str">
        <f t="shared" si="25"/>
        <v/>
      </c>
      <c r="T141" s="66" t="str">
        <f t="shared" si="26"/>
        <v/>
      </c>
      <c r="U141" s="66" t="str">
        <f t="shared" si="27"/>
        <v/>
      </c>
      <c r="V141" s="66" t="str">
        <f t="shared" si="28"/>
        <v/>
      </c>
      <c r="W141" s="67" t="str">
        <f t="shared" si="29"/>
        <v/>
      </c>
      <c r="X141" s="42" t="s">
        <v>2970</v>
      </c>
      <c r="Y141" s="11" t="s">
        <v>401</v>
      </c>
      <c r="Z141" s="11" t="s">
        <v>978</v>
      </c>
      <c r="AA141" s="10" t="s">
        <v>979</v>
      </c>
      <c r="AB141" s="10" t="s">
        <v>980</v>
      </c>
      <c r="AC141" s="24" t="s">
        <v>981</v>
      </c>
      <c r="AD141" s="24" t="s">
        <v>982</v>
      </c>
    </row>
    <row r="142" spans="2:30" ht="60" customHeight="1" x14ac:dyDescent="0.15">
      <c r="B142" s="12" t="s">
        <v>983</v>
      </c>
      <c r="C142" s="9" t="s">
        <v>984</v>
      </c>
      <c r="D142" s="10"/>
      <c r="E142" s="10"/>
      <c r="F142" s="10" t="s">
        <v>173</v>
      </c>
      <c r="G142" s="10" t="s">
        <v>173</v>
      </c>
      <c r="H142" s="10"/>
      <c r="I142" s="10"/>
      <c r="J142" s="10"/>
      <c r="K142" s="10"/>
      <c r="L142" s="41"/>
      <c r="M142" s="43"/>
      <c r="N142" s="64" t="str">
        <f t="shared" si="20"/>
        <v/>
      </c>
      <c r="O142" s="65" t="str">
        <f t="shared" si="21"/>
        <v xml:space="preserve">〇 </v>
      </c>
      <c r="P142" s="66" t="str">
        <f t="shared" si="22"/>
        <v xml:space="preserve">〇 </v>
      </c>
      <c r="Q142" s="66" t="str">
        <f t="shared" si="23"/>
        <v xml:space="preserve">〇 </v>
      </c>
      <c r="R142" s="66" t="str">
        <f t="shared" si="24"/>
        <v/>
      </c>
      <c r="S142" s="66" t="str">
        <f t="shared" si="25"/>
        <v/>
      </c>
      <c r="T142" s="66" t="str">
        <f t="shared" si="26"/>
        <v xml:space="preserve">〇 </v>
      </c>
      <c r="U142" s="66" t="str">
        <f t="shared" si="27"/>
        <v/>
      </c>
      <c r="V142" s="66" t="str">
        <f t="shared" si="28"/>
        <v/>
      </c>
      <c r="W142" s="67" t="str">
        <f t="shared" si="29"/>
        <v xml:space="preserve">〇 </v>
      </c>
      <c r="X142" s="42" t="s">
        <v>2971</v>
      </c>
      <c r="Y142" s="11" t="s">
        <v>899</v>
      </c>
      <c r="Z142" s="11" t="s">
        <v>985</v>
      </c>
      <c r="AA142" s="10" t="s">
        <v>986</v>
      </c>
      <c r="AB142" s="10" t="s">
        <v>987</v>
      </c>
      <c r="AC142" s="24"/>
      <c r="AD142" s="24" t="s">
        <v>988</v>
      </c>
    </row>
    <row r="143" spans="2:30" ht="60" customHeight="1" x14ac:dyDescent="0.15">
      <c r="B143" s="12" t="s">
        <v>2972</v>
      </c>
      <c r="C143" s="9" t="s">
        <v>989</v>
      </c>
      <c r="D143" s="10"/>
      <c r="E143" s="10"/>
      <c r="F143" s="10" t="s">
        <v>173</v>
      </c>
      <c r="G143" s="10"/>
      <c r="H143" s="10"/>
      <c r="I143" s="10"/>
      <c r="J143" s="10"/>
      <c r="K143" s="10"/>
      <c r="L143" s="41"/>
      <c r="M143" s="43"/>
      <c r="N143" s="64" t="str">
        <f t="shared" si="20"/>
        <v/>
      </c>
      <c r="O143" s="65" t="str">
        <f t="shared" si="21"/>
        <v/>
      </c>
      <c r="P143" s="66" t="str">
        <f t="shared" si="22"/>
        <v/>
      </c>
      <c r="Q143" s="66" t="str">
        <f t="shared" si="23"/>
        <v/>
      </c>
      <c r="R143" s="66" t="str">
        <f t="shared" si="24"/>
        <v xml:space="preserve">〇 </v>
      </c>
      <c r="S143" s="66" t="str">
        <f t="shared" si="25"/>
        <v/>
      </c>
      <c r="T143" s="66" t="str">
        <f t="shared" si="26"/>
        <v xml:space="preserve">〇 </v>
      </c>
      <c r="U143" s="66" t="str">
        <f t="shared" si="27"/>
        <v/>
      </c>
      <c r="V143" s="66" t="str">
        <f t="shared" si="28"/>
        <v/>
      </c>
      <c r="W143" s="67" t="str">
        <f t="shared" si="29"/>
        <v xml:space="preserve">〇 </v>
      </c>
      <c r="X143" s="42" t="s">
        <v>2914</v>
      </c>
      <c r="Y143" s="11" t="s">
        <v>738</v>
      </c>
      <c r="Z143" s="11" t="s">
        <v>990</v>
      </c>
      <c r="AA143" s="10" t="s">
        <v>991</v>
      </c>
      <c r="AB143" s="10" t="s">
        <v>992</v>
      </c>
      <c r="AC143" s="24" t="s">
        <v>993</v>
      </c>
      <c r="AD143" s="24" t="s">
        <v>994</v>
      </c>
    </row>
    <row r="144" spans="2:30" ht="60" customHeight="1" x14ac:dyDescent="0.15">
      <c r="B144" s="12" t="s">
        <v>995</v>
      </c>
      <c r="C144" s="9" t="s">
        <v>996</v>
      </c>
      <c r="D144" s="10"/>
      <c r="E144" s="10" t="s">
        <v>173</v>
      </c>
      <c r="F144" s="10" t="s">
        <v>173</v>
      </c>
      <c r="G144" s="10"/>
      <c r="H144" s="10"/>
      <c r="I144" s="10"/>
      <c r="J144" s="10"/>
      <c r="K144" s="10"/>
      <c r="L144" s="41"/>
      <c r="M144" s="43"/>
      <c r="N144" s="64" t="str">
        <f t="shared" si="20"/>
        <v/>
      </c>
      <c r="O144" s="65" t="str">
        <f t="shared" si="21"/>
        <v xml:space="preserve">〇 </v>
      </c>
      <c r="P144" s="66" t="str">
        <f t="shared" si="22"/>
        <v/>
      </c>
      <c r="Q144" s="66" t="str">
        <f t="shared" si="23"/>
        <v/>
      </c>
      <c r="R144" s="66" t="str">
        <f t="shared" si="24"/>
        <v/>
      </c>
      <c r="S144" s="66" t="str">
        <f t="shared" si="25"/>
        <v/>
      </c>
      <c r="T144" s="66" t="str">
        <f t="shared" si="26"/>
        <v/>
      </c>
      <c r="U144" s="66" t="str">
        <f t="shared" si="27"/>
        <v/>
      </c>
      <c r="V144" s="66" t="str">
        <f t="shared" si="28"/>
        <v/>
      </c>
      <c r="W144" s="67" t="str">
        <f t="shared" si="29"/>
        <v/>
      </c>
      <c r="X144" s="42" t="s">
        <v>2973</v>
      </c>
      <c r="Y144" s="11" t="s">
        <v>188</v>
      </c>
      <c r="Z144" s="11" t="s">
        <v>997</v>
      </c>
      <c r="AA144" s="10" t="s">
        <v>998</v>
      </c>
      <c r="AB144" s="10" t="s">
        <v>999</v>
      </c>
      <c r="AC144" s="24" t="s">
        <v>1000</v>
      </c>
      <c r="AD144" s="24" t="s">
        <v>1001</v>
      </c>
    </row>
    <row r="145" spans="2:30" ht="60" customHeight="1" x14ac:dyDescent="0.15">
      <c r="B145" s="12" t="s">
        <v>1002</v>
      </c>
      <c r="C145" s="9" t="s">
        <v>996</v>
      </c>
      <c r="D145" s="10" t="s">
        <v>173</v>
      </c>
      <c r="E145" s="10" t="s">
        <v>173</v>
      </c>
      <c r="F145" s="10"/>
      <c r="G145" s="10"/>
      <c r="H145" s="10"/>
      <c r="I145" s="10"/>
      <c r="J145" s="10"/>
      <c r="K145" s="10"/>
      <c r="L145" s="41"/>
      <c r="M145" s="43"/>
      <c r="N145" s="64" t="str">
        <f t="shared" si="20"/>
        <v/>
      </c>
      <c r="O145" s="65" t="str">
        <f t="shared" si="21"/>
        <v/>
      </c>
      <c r="P145" s="66" t="str">
        <f t="shared" si="22"/>
        <v xml:space="preserve">〇 </v>
      </c>
      <c r="Q145" s="66" t="str">
        <f t="shared" si="23"/>
        <v/>
      </c>
      <c r="R145" s="66" t="str">
        <f t="shared" si="24"/>
        <v/>
      </c>
      <c r="S145" s="66" t="str">
        <f t="shared" si="25"/>
        <v/>
      </c>
      <c r="T145" s="66" t="str">
        <f t="shared" si="26"/>
        <v/>
      </c>
      <c r="U145" s="66" t="str">
        <f t="shared" si="27"/>
        <v/>
      </c>
      <c r="V145" s="66" t="str">
        <f t="shared" si="28"/>
        <v/>
      </c>
      <c r="W145" s="67" t="str">
        <f t="shared" si="29"/>
        <v/>
      </c>
      <c r="X145" s="42" t="s">
        <v>2974</v>
      </c>
      <c r="Y145" s="11" t="s">
        <v>188</v>
      </c>
      <c r="Z145" s="11" t="s">
        <v>2975</v>
      </c>
      <c r="AA145" s="10" t="s">
        <v>1003</v>
      </c>
      <c r="AB145" s="10" t="s">
        <v>1004</v>
      </c>
      <c r="AC145" s="24" t="s">
        <v>1005</v>
      </c>
      <c r="AD145" s="24" t="s">
        <v>1006</v>
      </c>
    </row>
    <row r="146" spans="2:30" ht="60" customHeight="1" x14ac:dyDescent="0.15">
      <c r="B146" s="12" t="s">
        <v>2976</v>
      </c>
      <c r="C146" s="9" t="s">
        <v>996</v>
      </c>
      <c r="D146" s="10"/>
      <c r="E146" s="10" t="s">
        <v>173</v>
      </c>
      <c r="F146" s="10"/>
      <c r="G146" s="10"/>
      <c r="H146" s="10"/>
      <c r="I146" s="10"/>
      <c r="J146" s="10"/>
      <c r="K146" s="10"/>
      <c r="L146" s="41"/>
      <c r="M146" s="43"/>
      <c r="N146" s="64" t="str">
        <f t="shared" si="20"/>
        <v/>
      </c>
      <c r="O146" s="65" t="str">
        <f t="shared" si="21"/>
        <v xml:space="preserve">〇 </v>
      </c>
      <c r="P146" s="66" t="str">
        <f t="shared" si="22"/>
        <v/>
      </c>
      <c r="Q146" s="66" t="str">
        <f t="shared" si="23"/>
        <v/>
      </c>
      <c r="R146" s="66" t="str">
        <f t="shared" si="24"/>
        <v/>
      </c>
      <c r="S146" s="66" t="str">
        <f t="shared" si="25"/>
        <v/>
      </c>
      <c r="T146" s="66" t="str">
        <f t="shared" si="26"/>
        <v/>
      </c>
      <c r="U146" s="66" t="str">
        <f t="shared" si="27"/>
        <v/>
      </c>
      <c r="V146" s="66" t="str">
        <f t="shared" si="28"/>
        <v xml:space="preserve">〇 </v>
      </c>
      <c r="W146" s="67" t="str">
        <f t="shared" si="29"/>
        <v/>
      </c>
      <c r="X146" s="42" t="s">
        <v>2977</v>
      </c>
      <c r="Y146" s="11" t="s">
        <v>209</v>
      </c>
      <c r="Z146" s="11" t="s">
        <v>1007</v>
      </c>
      <c r="AA146" s="10" t="s">
        <v>1008</v>
      </c>
      <c r="AB146" s="10" t="s">
        <v>1008</v>
      </c>
      <c r="AC146" s="24"/>
      <c r="AD146" s="24"/>
    </row>
    <row r="147" spans="2:30" ht="60" customHeight="1" x14ac:dyDescent="0.15">
      <c r="B147" s="12" t="s">
        <v>1009</v>
      </c>
      <c r="C147" s="9" t="s">
        <v>1010</v>
      </c>
      <c r="D147" s="10"/>
      <c r="E147" s="10"/>
      <c r="F147" s="10" t="s">
        <v>173</v>
      </c>
      <c r="G147" s="10" t="s">
        <v>173</v>
      </c>
      <c r="H147" s="10"/>
      <c r="I147" s="10"/>
      <c r="J147" s="10"/>
      <c r="K147" s="10"/>
      <c r="L147" s="41"/>
      <c r="M147" s="43"/>
      <c r="N147" s="64" t="str">
        <f t="shared" si="20"/>
        <v/>
      </c>
      <c r="O147" s="65" t="str">
        <f t="shared" si="21"/>
        <v xml:space="preserve">〇 </v>
      </c>
      <c r="P147" s="66" t="str">
        <f t="shared" si="22"/>
        <v/>
      </c>
      <c r="Q147" s="66" t="str">
        <f t="shared" si="23"/>
        <v/>
      </c>
      <c r="R147" s="66" t="str">
        <f t="shared" si="24"/>
        <v/>
      </c>
      <c r="S147" s="66" t="str">
        <f t="shared" si="25"/>
        <v/>
      </c>
      <c r="T147" s="66" t="str">
        <f t="shared" si="26"/>
        <v/>
      </c>
      <c r="U147" s="66" t="str">
        <f t="shared" si="27"/>
        <v/>
      </c>
      <c r="V147" s="66" t="str">
        <f t="shared" si="28"/>
        <v/>
      </c>
      <c r="W147" s="67" t="str">
        <f t="shared" si="29"/>
        <v/>
      </c>
      <c r="X147" s="42" t="s">
        <v>2978</v>
      </c>
      <c r="Y147" s="11" t="s">
        <v>209</v>
      </c>
      <c r="Z147" s="11" t="s">
        <v>1011</v>
      </c>
      <c r="AA147" s="10" t="s">
        <v>1012</v>
      </c>
      <c r="AB147" s="10" t="s">
        <v>1013</v>
      </c>
      <c r="AC147" s="24"/>
      <c r="AD147" s="24" t="s">
        <v>1014</v>
      </c>
    </row>
    <row r="148" spans="2:30" ht="60" customHeight="1" x14ac:dyDescent="0.15">
      <c r="B148" s="12" t="s">
        <v>2979</v>
      </c>
      <c r="C148" s="9" t="s">
        <v>1015</v>
      </c>
      <c r="D148" s="10"/>
      <c r="E148" s="10"/>
      <c r="F148" s="10"/>
      <c r="G148" s="10" t="s">
        <v>173</v>
      </c>
      <c r="H148" s="10"/>
      <c r="I148" s="10"/>
      <c r="J148" s="10"/>
      <c r="K148" s="10"/>
      <c r="L148" s="41"/>
      <c r="M148" s="43"/>
      <c r="N148" s="64" t="str">
        <f t="shared" si="20"/>
        <v/>
      </c>
      <c r="O148" s="65" t="str">
        <f t="shared" si="21"/>
        <v/>
      </c>
      <c r="P148" s="66" t="str">
        <f t="shared" si="22"/>
        <v xml:space="preserve">〇 </v>
      </c>
      <c r="Q148" s="66" t="str">
        <f t="shared" si="23"/>
        <v/>
      </c>
      <c r="R148" s="66" t="str">
        <f t="shared" si="24"/>
        <v/>
      </c>
      <c r="S148" s="66" t="str">
        <f t="shared" si="25"/>
        <v/>
      </c>
      <c r="T148" s="66" t="str">
        <f t="shared" si="26"/>
        <v/>
      </c>
      <c r="U148" s="66" t="str">
        <f t="shared" si="27"/>
        <v/>
      </c>
      <c r="V148" s="66" t="str">
        <f t="shared" si="28"/>
        <v/>
      </c>
      <c r="W148" s="67" t="str">
        <f t="shared" si="29"/>
        <v/>
      </c>
      <c r="X148" s="42" t="s">
        <v>2980</v>
      </c>
      <c r="Y148" s="11" t="s">
        <v>188</v>
      </c>
      <c r="Z148" s="11" t="s">
        <v>1016</v>
      </c>
      <c r="AA148" s="10" t="s">
        <v>1017</v>
      </c>
      <c r="AB148" s="10" t="s">
        <v>1018</v>
      </c>
      <c r="AC148" s="24" t="s">
        <v>1019</v>
      </c>
      <c r="AD148" s="24" t="s">
        <v>1020</v>
      </c>
    </row>
    <row r="149" spans="2:30" ht="60" customHeight="1" x14ac:dyDescent="0.15">
      <c r="B149" s="12" t="s">
        <v>1021</v>
      </c>
      <c r="C149" s="9" t="s">
        <v>1015</v>
      </c>
      <c r="D149" s="10"/>
      <c r="E149" s="10"/>
      <c r="F149" s="10"/>
      <c r="G149" s="10" t="s">
        <v>173</v>
      </c>
      <c r="H149" s="10"/>
      <c r="I149" s="10"/>
      <c r="J149" s="10"/>
      <c r="K149" s="10"/>
      <c r="L149" s="41"/>
      <c r="M149" s="43"/>
      <c r="N149" s="64" t="str">
        <f t="shared" si="20"/>
        <v/>
      </c>
      <c r="O149" s="65" t="str">
        <f t="shared" si="21"/>
        <v xml:space="preserve">〇 </v>
      </c>
      <c r="P149" s="66" t="str">
        <f t="shared" si="22"/>
        <v/>
      </c>
      <c r="Q149" s="66" t="str">
        <f t="shared" si="23"/>
        <v/>
      </c>
      <c r="R149" s="66" t="str">
        <f t="shared" si="24"/>
        <v/>
      </c>
      <c r="S149" s="66" t="str">
        <f t="shared" si="25"/>
        <v/>
      </c>
      <c r="T149" s="66" t="str">
        <f t="shared" si="26"/>
        <v/>
      </c>
      <c r="U149" s="66" t="str">
        <f t="shared" si="27"/>
        <v/>
      </c>
      <c r="V149" s="66" t="str">
        <f t="shared" si="28"/>
        <v/>
      </c>
      <c r="W149" s="67" t="str">
        <f t="shared" si="29"/>
        <v/>
      </c>
      <c r="X149" s="42" t="s">
        <v>2980</v>
      </c>
      <c r="Y149" s="11" t="s">
        <v>188</v>
      </c>
      <c r="Z149" s="11" t="s">
        <v>1022</v>
      </c>
      <c r="AA149" s="10" t="s">
        <v>1023</v>
      </c>
      <c r="AB149" s="10" t="s">
        <v>1024</v>
      </c>
      <c r="AC149" s="24" t="s">
        <v>1025</v>
      </c>
      <c r="AD149" s="24" t="s">
        <v>1026</v>
      </c>
    </row>
    <row r="150" spans="2:30" ht="60" customHeight="1" x14ac:dyDescent="0.15">
      <c r="B150" s="12" t="s">
        <v>1027</v>
      </c>
      <c r="C150" s="9" t="s">
        <v>1027</v>
      </c>
      <c r="D150" s="10"/>
      <c r="E150" s="10" t="s">
        <v>173</v>
      </c>
      <c r="F150" s="10"/>
      <c r="G150" s="10"/>
      <c r="H150" s="10"/>
      <c r="I150" s="10"/>
      <c r="J150" s="10"/>
      <c r="K150" s="10"/>
      <c r="L150" s="41"/>
      <c r="M150" s="43"/>
      <c r="N150" s="64" t="str">
        <f t="shared" si="20"/>
        <v/>
      </c>
      <c r="O150" s="65" t="str">
        <f t="shared" si="21"/>
        <v/>
      </c>
      <c r="P150" s="66" t="str">
        <f t="shared" si="22"/>
        <v/>
      </c>
      <c r="Q150" s="66" t="str">
        <f t="shared" si="23"/>
        <v/>
      </c>
      <c r="R150" s="66" t="str">
        <f t="shared" si="24"/>
        <v/>
      </c>
      <c r="S150" s="66" t="str">
        <f t="shared" si="25"/>
        <v/>
      </c>
      <c r="T150" s="66" t="str">
        <f t="shared" si="26"/>
        <v xml:space="preserve">〇 </v>
      </c>
      <c r="U150" s="66" t="str">
        <f t="shared" si="27"/>
        <v/>
      </c>
      <c r="V150" s="66" t="str">
        <f t="shared" si="28"/>
        <v/>
      </c>
      <c r="W150" s="67" t="str">
        <f t="shared" si="29"/>
        <v/>
      </c>
      <c r="X150" s="42" t="s">
        <v>2981</v>
      </c>
      <c r="Y150" s="11" t="s">
        <v>248</v>
      </c>
      <c r="Z150" s="11" t="s">
        <v>1028</v>
      </c>
      <c r="AA150" s="10" t="s">
        <v>1029</v>
      </c>
      <c r="AB150" s="10" t="s">
        <v>1030</v>
      </c>
      <c r="AC150" s="24"/>
      <c r="AD150" s="24" t="s">
        <v>1031</v>
      </c>
    </row>
    <row r="151" spans="2:30" ht="60" customHeight="1" x14ac:dyDescent="0.15">
      <c r="B151" s="12" t="s">
        <v>1032</v>
      </c>
      <c r="C151" s="9" t="s">
        <v>1033</v>
      </c>
      <c r="D151" s="10"/>
      <c r="E151" s="10"/>
      <c r="F151" s="10" t="s">
        <v>173</v>
      </c>
      <c r="G151" s="10"/>
      <c r="H151" s="10"/>
      <c r="I151" s="10"/>
      <c r="J151" s="10"/>
      <c r="K151" s="10"/>
      <c r="L151" s="41" t="s">
        <v>173</v>
      </c>
      <c r="M151" s="43"/>
      <c r="N151" s="64" t="str">
        <f t="shared" si="20"/>
        <v/>
      </c>
      <c r="O151" s="65" t="str">
        <f t="shared" si="21"/>
        <v xml:space="preserve">〇 </v>
      </c>
      <c r="P151" s="66" t="str">
        <f t="shared" si="22"/>
        <v/>
      </c>
      <c r="Q151" s="66" t="str">
        <f t="shared" si="23"/>
        <v/>
      </c>
      <c r="R151" s="66" t="str">
        <f t="shared" si="24"/>
        <v/>
      </c>
      <c r="S151" s="66" t="str">
        <f t="shared" si="25"/>
        <v/>
      </c>
      <c r="T151" s="66" t="str">
        <f t="shared" si="26"/>
        <v/>
      </c>
      <c r="U151" s="66" t="str">
        <f t="shared" si="27"/>
        <v/>
      </c>
      <c r="V151" s="66" t="str">
        <f t="shared" si="28"/>
        <v/>
      </c>
      <c r="W151" s="67" t="str">
        <f t="shared" si="29"/>
        <v/>
      </c>
      <c r="X151" s="42" t="s">
        <v>2933</v>
      </c>
      <c r="Y151" s="11" t="s">
        <v>269</v>
      </c>
      <c r="Z151" s="11" t="s">
        <v>1034</v>
      </c>
      <c r="AA151" s="10" t="s">
        <v>1035</v>
      </c>
      <c r="AB151" s="10" t="s">
        <v>1036</v>
      </c>
      <c r="AC151" s="24"/>
      <c r="AD151" s="24" t="s">
        <v>1037</v>
      </c>
    </row>
    <row r="152" spans="2:30" ht="60" customHeight="1" x14ac:dyDescent="0.15">
      <c r="B152" s="12" t="s">
        <v>2982</v>
      </c>
      <c r="C152" s="9" t="s">
        <v>1038</v>
      </c>
      <c r="D152" s="10"/>
      <c r="E152" s="10"/>
      <c r="F152" s="10" t="s">
        <v>173</v>
      </c>
      <c r="G152" s="10"/>
      <c r="H152" s="10" t="s">
        <v>173</v>
      </c>
      <c r="I152" s="10"/>
      <c r="J152" s="10"/>
      <c r="K152" s="10"/>
      <c r="L152" s="41"/>
      <c r="M152" s="43"/>
      <c r="N152" s="64" t="str">
        <f t="shared" si="20"/>
        <v/>
      </c>
      <c r="O152" s="65" t="str">
        <f t="shared" si="21"/>
        <v/>
      </c>
      <c r="P152" s="66" t="str">
        <f t="shared" si="22"/>
        <v xml:space="preserve">〇 </v>
      </c>
      <c r="Q152" s="66" t="str">
        <f t="shared" si="23"/>
        <v/>
      </c>
      <c r="R152" s="66" t="str">
        <f t="shared" si="24"/>
        <v/>
      </c>
      <c r="S152" s="66" t="str">
        <f t="shared" si="25"/>
        <v/>
      </c>
      <c r="T152" s="66" t="str">
        <f t="shared" si="26"/>
        <v/>
      </c>
      <c r="U152" s="66" t="str">
        <f t="shared" si="27"/>
        <v/>
      </c>
      <c r="V152" s="66" t="str">
        <f t="shared" si="28"/>
        <v/>
      </c>
      <c r="W152" s="67" t="str">
        <f t="shared" si="29"/>
        <v xml:space="preserve">〇 </v>
      </c>
      <c r="X152" s="42" t="s">
        <v>2983</v>
      </c>
      <c r="Y152" s="11" t="s">
        <v>401</v>
      </c>
      <c r="Z152" s="11" t="s">
        <v>1039</v>
      </c>
      <c r="AA152" s="10" t="s">
        <v>1040</v>
      </c>
      <c r="AB152" s="10" t="s">
        <v>1041</v>
      </c>
      <c r="AC152" s="24"/>
      <c r="AD152" s="24" t="s">
        <v>1042</v>
      </c>
    </row>
    <row r="153" spans="2:30" ht="60" customHeight="1" x14ac:dyDescent="0.15">
      <c r="B153" s="12" t="s">
        <v>2984</v>
      </c>
      <c r="C153" s="9" t="s">
        <v>1038</v>
      </c>
      <c r="D153" s="10"/>
      <c r="E153" s="10"/>
      <c r="F153" s="10" t="s">
        <v>173</v>
      </c>
      <c r="G153" s="10" t="s">
        <v>173</v>
      </c>
      <c r="H153" s="10"/>
      <c r="I153" s="10"/>
      <c r="J153" s="10"/>
      <c r="K153" s="10"/>
      <c r="L153" s="41"/>
      <c r="M153" s="43"/>
      <c r="N153" s="64" t="str">
        <f t="shared" si="20"/>
        <v/>
      </c>
      <c r="O153" s="65" t="str">
        <f t="shared" si="21"/>
        <v xml:space="preserve">〇 </v>
      </c>
      <c r="P153" s="66" t="str">
        <f t="shared" si="22"/>
        <v xml:space="preserve">〇 </v>
      </c>
      <c r="Q153" s="66" t="str">
        <f t="shared" si="23"/>
        <v/>
      </c>
      <c r="R153" s="66" t="str">
        <f t="shared" si="24"/>
        <v/>
      </c>
      <c r="S153" s="66" t="str">
        <f t="shared" si="25"/>
        <v/>
      </c>
      <c r="T153" s="66" t="str">
        <f t="shared" si="26"/>
        <v/>
      </c>
      <c r="U153" s="66" t="str">
        <f t="shared" si="27"/>
        <v/>
      </c>
      <c r="V153" s="66" t="str">
        <f t="shared" si="28"/>
        <v xml:space="preserve">〇 </v>
      </c>
      <c r="W153" s="67" t="str">
        <f t="shared" si="29"/>
        <v/>
      </c>
      <c r="X153" s="42" t="s">
        <v>2985</v>
      </c>
      <c r="Y153" s="11" t="s">
        <v>401</v>
      </c>
      <c r="Z153" s="11" t="s">
        <v>1043</v>
      </c>
      <c r="AA153" s="10" t="s">
        <v>1044</v>
      </c>
      <c r="AB153" s="10" t="s">
        <v>1045</v>
      </c>
      <c r="AC153" s="24"/>
      <c r="AD153" s="24" t="s">
        <v>1046</v>
      </c>
    </row>
    <row r="154" spans="2:30" ht="60" customHeight="1" x14ac:dyDescent="0.15">
      <c r="B154" s="12" t="s">
        <v>1047</v>
      </c>
      <c r="C154" s="9" t="s">
        <v>1048</v>
      </c>
      <c r="D154" s="10"/>
      <c r="E154" s="10"/>
      <c r="F154" s="10" t="s">
        <v>173</v>
      </c>
      <c r="G154" s="10"/>
      <c r="H154" s="10"/>
      <c r="I154" s="10"/>
      <c r="J154" s="10"/>
      <c r="K154" s="10"/>
      <c r="L154" s="41"/>
      <c r="M154" s="43"/>
      <c r="N154" s="64" t="str">
        <f t="shared" si="20"/>
        <v/>
      </c>
      <c r="O154" s="65" t="str">
        <f t="shared" si="21"/>
        <v/>
      </c>
      <c r="P154" s="66" t="str">
        <f t="shared" si="22"/>
        <v/>
      </c>
      <c r="Q154" s="66" t="str">
        <f t="shared" si="23"/>
        <v/>
      </c>
      <c r="R154" s="66" t="str">
        <f t="shared" si="24"/>
        <v/>
      </c>
      <c r="S154" s="66" t="str">
        <f t="shared" si="25"/>
        <v/>
      </c>
      <c r="T154" s="66" t="str">
        <f t="shared" si="26"/>
        <v xml:space="preserve">〇 </v>
      </c>
      <c r="U154" s="66" t="str">
        <f t="shared" si="27"/>
        <v/>
      </c>
      <c r="V154" s="66" t="str">
        <f t="shared" si="28"/>
        <v/>
      </c>
      <c r="W154" s="67" t="str">
        <f t="shared" si="29"/>
        <v xml:space="preserve">〇 </v>
      </c>
      <c r="X154" s="42" t="s">
        <v>2986</v>
      </c>
      <c r="Y154" s="11" t="s">
        <v>269</v>
      </c>
      <c r="Z154" s="11" t="s">
        <v>1049</v>
      </c>
      <c r="AA154" s="10" t="s">
        <v>1050</v>
      </c>
      <c r="AB154" s="10" t="s">
        <v>1051</v>
      </c>
      <c r="AC154" s="24"/>
      <c r="AD154" s="24" t="s">
        <v>1052</v>
      </c>
    </row>
    <row r="155" spans="2:30" ht="60" customHeight="1" x14ac:dyDescent="0.15">
      <c r="B155" s="12" t="s">
        <v>2987</v>
      </c>
      <c r="C155" s="9" t="s">
        <v>1048</v>
      </c>
      <c r="D155" s="10"/>
      <c r="E155" s="10"/>
      <c r="F155" s="10" t="s">
        <v>173</v>
      </c>
      <c r="G155" s="10"/>
      <c r="H155" s="10"/>
      <c r="I155" s="10"/>
      <c r="J155" s="10"/>
      <c r="K155" s="10"/>
      <c r="L155" s="41"/>
      <c r="M155" s="43"/>
      <c r="N155" s="64" t="str">
        <f t="shared" si="20"/>
        <v/>
      </c>
      <c r="O155" s="65" t="str">
        <f t="shared" si="21"/>
        <v xml:space="preserve">〇 </v>
      </c>
      <c r="P155" s="66" t="str">
        <f t="shared" si="22"/>
        <v/>
      </c>
      <c r="Q155" s="66" t="str">
        <f t="shared" si="23"/>
        <v/>
      </c>
      <c r="R155" s="66" t="str">
        <f t="shared" si="24"/>
        <v/>
      </c>
      <c r="S155" s="66" t="str">
        <f t="shared" si="25"/>
        <v/>
      </c>
      <c r="T155" s="66" t="str">
        <f t="shared" si="26"/>
        <v/>
      </c>
      <c r="U155" s="66" t="str">
        <f t="shared" si="27"/>
        <v/>
      </c>
      <c r="V155" s="66" t="str">
        <f t="shared" si="28"/>
        <v/>
      </c>
      <c r="W155" s="67" t="str">
        <f t="shared" si="29"/>
        <v/>
      </c>
      <c r="X155" s="42" t="s">
        <v>2988</v>
      </c>
      <c r="Y155" s="11" t="s">
        <v>401</v>
      </c>
      <c r="Z155" s="11" t="s">
        <v>1053</v>
      </c>
      <c r="AA155" s="10" t="s">
        <v>1054</v>
      </c>
      <c r="AB155" s="10" t="s">
        <v>1055</v>
      </c>
      <c r="AC155" s="24"/>
      <c r="AD155" s="24" t="s">
        <v>1056</v>
      </c>
    </row>
    <row r="156" spans="2:30" ht="60" customHeight="1" x14ac:dyDescent="0.15">
      <c r="B156" s="12" t="s">
        <v>2989</v>
      </c>
      <c r="C156" s="9" t="s">
        <v>1048</v>
      </c>
      <c r="D156" s="10"/>
      <c r="E156" s="10"/>
      <c r="F156" s="10" t="s">
        <v>173</v>
      </c>
      <c r="G156" s="10"/>
      <c r="H156" s="10"/>
      <c r="I156" s="10"/>
      <c r="J156" s="10"/>
      <c r="K156" s="10"/>
      <c r="L156" s="41"/>
      <c r="M156" s="43"/>
      <c r="N156" s="64" t="str">
        <f t="shared" si="20"/>
        <v/>
      </c>
      <c r="O156" s="65" t="str">
        <f t="shared" si="21"/>
        <v xml:space="preserve">〇 </v>
      </c>
      <c r="P156" s="66" t="str">
        <f t="shared" si="22"/>
        <v/>
      </c>
      <c r="Q156" s="66" t="str">
        <f t="shared" si="23"/>
        <v/>
      </c>
      <c r="R156" s="66" t="str">
        <f t="shared" si="24"/>
        <v/>
      </c>
      <c r="S156" s="66" t="str">
        <f t="shared" si="25"/>
        <v/>
      </c>
      <c r="T156" s="66" t="str">
        <f t="shared" si="26"/>
        <v/>
      </c>
      <c r="U156" s="66" t="str">
        <f t="shared" si="27"/>
        <v/>
      </c>
      <c r="V156" s="66" t="str">
        <f t="shared" si="28"/>
        <v/>
      </c>
      <c r="W156" s="67" t="str">
        <f t="shared" si="29"/>
        <v/>
      </c>
      <c r="X156" s="42" t="s">
        <v>2990</v>
      </c>
      <c r="Y156" s="11" t="s">
        <v>587</v>
      </c>
      <c r="Z156" s="11" t="s">
        <v>1057</v>
      </c>
      <c r="AA156" s="10" t="s">
        <v>1058</v>
      </c>
      <c r="AB156" s="10" t="s">
        <v>1059</v>
      </c>
      <c r="AC156" s="24"/>
      <c r="AD156" s="24" t="s">
        <v>1060</v>
      </c>
    </row>
    <row r="157" spans="2:30" ht="60" customHeight="1" x14ac:dyDescent="0.15">
      <c r="B157" s="12" t="s">
        <v>1061</v>
      </c>
      <c r="C157" s="9" t="s">
        <v>1062</v>
      </c>
      <c r="D157" s="10" t="s">
        <v>173</v>
      </c>
      <c r="E157" s="10"/>
      <c r="F157" s="10" t="s">
        <v>173</v>
      </c>
      <c r="G157" s="10"/>
      <c r="H157" s="10"/>
      <c r="I157" s="10"/>
      <c r="J157" s="10"/>
      <c r="K157" s="10"/>
      <c r="L157" s="41"/>
      <c r="M157" s="43" t="s">
        <v>173</v>
      </c>
      <c r="N157" s="64" t="str">
        <f t="shared" si="20"/>
        <v/>
      </c>
      <c r="O157" s="65" t="str">
        <f t="shared" si="21"/>
        <v/>
      </c>
      <c r="P157" s="66" t="str">
        <f t="shared" si="22"/>
        <v xml:space="preserve">〇 </v>
      </c>
      <c r="Q157" s="66" t="str">
        <f t="shared" si="23"/>
        <v/>
      </c>
      <c r="R157" s="66" t="str">
        <f t="shared" si="24"/>
        <v/>
      </c>
      <c r="S157" s="66" t="str">
        <f t="shared" si="25"/>
        <v/>
      </c>
      <c r="T157" s="66" t="str">
        <f t="shared" si="26"/>
        <v/>
      </c>
      <c r="U157" s="66" t="str">
        <f t="shared" si="27"/>
        <v/>
      </c>
      <c r="V157" s="66" t="str">
        <f t="shared" si="28"/>
        <v/>
      </c>
      <c r="W157" s="67" t="str">
        <f t="shared" si="29"/>
        <v xml:space="preserve">〇 </v>
      </c>
      <c r="X157" s="42" t="s">
        <v>2991</v>
      </c>
      <c r="Y157" s="11" t="s">
        <v>452</v>
      </c>
      <c r="Z157" s="11" t="s">
        <v>1063</v>
      </c>
      <c r="AA157" s="10" t="s">
        <v>1064</v>
      </c>
      <c r="AB157" s="10" t="s">
        <v>1064</v>
      </c>
      <c r="AC157" s="24"/>
      <c r="AD157" s="24" t="s">
        <v>1065</v>
      </c>
    </row>
    <row r="158" spans="2:30" ht="60" customHeight="1" x14ac:dyDescent="0.15">
      <c r="B158" s="12" t="s">
        <v>2992</v>
      </c>
      <c r="C158" s="9" t="s">
        <v>1066</v>
      </c>
      <c r="D158" s="10"/>
      <c r="E158" s="10"/>
      <c r="F158" s="10" t="s">
        <v>173</v>
      </c>
      <c r="G158" s="10"/>
      <c r="H158" s="10"/>
      <c r="I158" s="10"/>
      <c r="J158" s="10"/>
      <c r="K158" s="10"/>
      <c r="L158" s="41"/>
      <c r="M158" s="43"/>
      <c r="N158" s="64" t="str">
        <f t="shared" si="20"/>
        <v/>
      </c>
      <c r="O158" s="65" t="str">
        <f t="shared" si="21"/>
        <v xml:space="preserve">〇 </v>
      </c>
      <c r="P158" s="66" t="str">
        <f t="shared" si="22"/>
        <v/>
      </c>
      <c r="Q158" s="66" t="str">
        <f t="shared" si="23"/>
        <v/>
      </c>
      <c r="R158" s="66" t="str">
        <f t="shared" si="24"/>
        <v/>
      </c>
      <c r="S158" s="66" t="str">
        <f t="shared" si="25"/>
        <v/>
      </c>
      <c r="T158" s="66" t="str">
        <f t="shared" si="26"/>
        <v/>
      </c>
      <c r="U158" s="66" t="str">
        <f t="shared" si="27"/>
        <v/>
      </c>
      <c r="V158" s="66" t="str">
        <f t="shared" si="28"/>
        <v/>
      </c>
      <c r="W158" s="67" t="str">
        <f t="shared" si="29"/>
        <v xml:space="preserve">〇 </v>
      </c>
      <c r="X158" s="42" t="s">
        <v>2868</v>
      </c>
      <c r="Y158" s="11" t="s">
        <v>269</v>
      </c>
      <c r="Z158" s="11" t="s">
        <v>1067</v>
      </c>
      <c r="AA158" s="10" t="s">
        <v>1068</v>
      </c>
      <c r="AB158" s="10" t="s">
        <v>1069</v>
      </c>
      <c r="AC158" s="24"/>
      <c r="AD158" s="24" t="s">
        <v>1070</v>
      </c>
    </row>
    <row r="159" spans="2:30" ht="60" customHeight="1" x14ac:dyDescent="0.15">
      <c r="B159" s="12" t="s">
        <v>1071</v>
      </c>
      <c r="C159" s="9" t="s">
        <v>1072</v>
      </c>
      <c r="D159" s="10"/>
      <c r="E159" s="10"/>
      <c r="F159" s="10" t="s">
        <v>173</v>
      </c>
      <c r="G159" s="10"/>
      <c r="H159" s="10"/>
      <c r="I159" s="10"/>
      <c r="J159" s="10"/>
      <c r="K159" s="10"/>
      <c r="L159" s="41"/>
      <c r="M159" s="43" t="s">
        <v>173</v>
      </c>
      <c r="N159" s="64" t="str">
        <f t="shared" si="20"/>
        <v/>
      </c>
      <c r="O159" s="65" t="str">
        <f t="shared" si="21"/>
        <v/>
      </c>
      <c r="P159" s="66" t="str">
        <f t="shared" si="22"/>
        <v/>
      </c>
      <c r="Q159" s="66" t="str">
        <f t="shared" si="23"/>
        <v xml:space="preserve">〇 </v>
      </c>
      <c r="R159" s="66" t="str">
        <f t="shared" si="24"/>
        <v/>
      </c>
      <c r="S159" s="66" t="str">
        <f t="shared" si="25"/>
        <v/>
      </c>
      <c r="T159" s="66" t="str">
        <f t="shared" si="26"/>
        <v/>
      </c>
      <c r="U159" s="66" t="str">
        <f t="shared" si="27"/>
        <v/>
      </c>
      <c r="V159" s="66" t="str">
        <f t="shared" si="28"/>
        <v/>
      </c>
      <c r="W159" s="67" t="str">
        <f t="shared" si="29"/>
        <v/>
      </c>
      <c r="X159" s="42" t="s">
        <v>2993</v>
      </c>
      <c r="Y159" s="11"/>
      <c r="Z159" s="11" t="s">
        <v>2994</v>
      </c>
      <c r="AA159" s="10" t="s">
        <v>1073</v>
      </c>
      <c r="AB159" s="10" t="s">
        <v>1073</v>
      </c>
      <c r="AC159" s="24"/>
      <c r="AD159" s="24" t="s">
        <v>1074</v>
      </c>
    </row>
    <row r="160" spans="2:30" ht="60" customHeight="1" x14ac:dyDescent="0.15">
      <c r="B160" s="12" t="s">
        <v>1075</v>
      </c>
      <c r="C160" s="9" t="s">
        <v>1076</v>
      </c>
      <c r="D160" s="10"/>
      <c r="E160" s="10" t="s">
        <v>173</v>
      </c>
      <c r="F160" s="10"/>
      <c r="G160" s="10"/>
      <c r="H160" s="10"/>
      <c r="I160" s="10"/>
      <c r="J160" s="10"/>
      <c r="K160" s="10"/>
      <c r="L160" s="41"/>
      <c r="M160" s="43"/>
      <c r="N160" s="64" t="str">
        <f t="shared" si="20"/>
        <v/>
      </c>
      <c r="O160" s="65" t="str">
        <f t="shared" si="21"/>
        <v/>
      </c>
      <c r="P160" s="66" t="str">
        <f t="shared" si="22"/>
        <v/>
      </c>
      <c r="Q160" s="66" t="str">
        <f t="shared" si="23"/>
        <v/>
      </c>
      <c r="R160" s="66" t="str">
        <f t="shared" si="24"/>
        <v/>
      </c>
      <c r="S160" s="66" t="str">
        <f t="shared" si="25"/>
        <v/>
      </c>
      <c r="T160" s="66" t="str">
        <f t="shared" si="26"/>
        <v/>
      </c>
      <c r="U160" s="66" t="str">
        <f t="shared" si="27"/>
        <v/>
      </c>
      <c r="V160" s="66" t="str">
        <f t="shared" si="28"/>
        <v/>
      </c>
      <c r="W160" s="67" t="str">
        <f t="shared" si="29"/>
        <v xml:space="preserve">〇 </v>
      </c>
      <c r="X160" s="42" t="s">
        <v>2995</v>
      </c>
      <c r="Y160" s="11" t="s">
        <v>1077</v>
      </c>
      <c r="Z160" s="11" t="s">
        <v>1078</v>
      </c>
      <c r="AA160" s="10" t="s">
        <v>1079</v>
      </c>
      <c r="AB160" s="10" t="s">
        <v>1080</v>
      </c>
      <c r="AC160" s="24" t="s">
        <v>1081</v>
      </c>
      <c r="AD160" s="24" t="s">
        <v>1082</v>
      </c>
    </row>
    <row r="161" spans="2:30" ht="60" customHeight="1" x14ac:dyDescent="0.15">
      <c r="B161" s="12" t="s">
        <v>1083</v>
      </c>
      <c r="C161" s="9" t="s">
        <v>862</v>
      </c>
      <c r="D161" s="10"/>
      <c r="E161" s="10"/>
      <c r="F161" s="10"/>
      <c r="G161" s="10" t="s">
        <v>173</v>
      </c>
      <c r="H161" s="10"/>
      <c r="I161" s="10"/>
      <c r="J161" s="10"/>
      <c r="K161" s="10"/>
      <c r="L161" s="41"/>
      <c r="M161" s="43" t="s">
        <v>173</v>
      </c>
      <c r="N161" s="64" t="str">
        <f t="shared" si="20"/>
        <v/>
      </c>
      <c r="O161" s="65" t="str">
        <f t="shared" si="21"/>
        <v xml:space="preserve">〇 </v>
      </c>
      <c r="P161" s="66" t="str">
        <f t="shared" si="22"/>
        <v/>
      </c>
      <c r="Q161" s="66" t="str">
        <f t="shared" si="23"/>
        <v/>
      </c>
      <c r="R161" s="66" t="str">
        <f t="shared" si="24"/>
        <v/>
      </c>
      <c r="S161" s="66" t="str">
        <f t="shared" si="25"/>
        <v/>
      </c>
      <c r="T161" s="66" t="str">
        <f t="shared" si="26"/>
        <v/>
      </c>
      <c r="U161" s="66" t="str">
        <f t="shared" si="27"/>
        <v/>
      </c>
      <c r="V161" s="66" t="str">
        <f t="shared" si="28"/>
        <v/>
      </c>
      <c r="W161" s="67" t="str">
        <f t="shared" si="29"/>
        <v/>
      </c>
      <c r="X161" s="42" t="s">
        <v>2939</v>
      </c>
      <c r="Y161" s="11" t="s">
        <v>286</v>
      </c>
      <c r="Z161" s="11" t="s">
        <v>1084</v>
      </c>
      <c r="AA161" s="10" t="s">
        <v>1085</v>
      </c>
      <c r="AB161" s="10" t="s">
        <v>1086</v>
      </c>
      <c r="AC161" s="24" t="s">
        <v>1087</v>
      </c>
      <c r="AD161" s="24" t="s">
        <v>1088</v>
      </c>
    </row>
    <row r="162" spans="2:30" ht="60" customHeight="1" x14ac:dyDescent="0.15">
      <c r="B162" s="12" t="s">
        <v>1089</v>
      </c>
      <c r="C162" s="9" t="s">
        <v>1090</v>
      </c>
      <c r="D162" s="10"/>
      <c r="E162" s="10"/>
      <c r="F162" s="10" t="s">
        <v>173</v>
      </c>
      <c r="G162" s="10"/>
      <c r="H162" s="10"/>
      <c r="I162" s="10"/>
      <c r="J162" s="10"/>
      <c r="K162" s="10"/>
      <c r="L162" s="41"/>
      <c r="M162" s="43"/>
      <c r="N162" s="64" t="str">
        <f t="shared" si="20"/>
        <v/>
      </c>
      <c r="O162" s="65" t="str">
        <f t="shared" si="21"/>
        <v xml:space="preserve">〇 </v>
      </c>
      <c r="P162" s="66" t="str">
        <f t="shared" si="22"/>
        <v xml:space="preserve">〇 </v>
      </c>
      <c r="Q162" s="66" t="str">
        <f t="shared" si="23"/>
        <v/>
      </c>
      <c r="R162" s="66" t="str">
        <f t="shared" si="24"/>
        <v/>
      </c>
      <c r="S162" s="66" t="str">
        <f t="shared" si="25"/>
        <v/>
      </c>
      <c r="T162" s="66" t="str">
        <f t="shared" si="26"/>
        <v/>
      </c>
      <c r="U162" s="66" t="str">
        <f t="shared" si="27"/>
        <v/>
      </c>
      <c r="V162" s="66" t="str">
        <f t="shared" si="28"/>
        <v/>
      </c>
      <c r="W162" s="67" t="str">
        <f t="shared" si="29"/>
        <v xml:space="preserve">〇 </v>
      </c>
      <c r="X162" s="42" t="s">
        <v>2801</v>
      </c>
      <c r="Y162" s="11" t="s">
        <v>215</v>
      </c>
      <c r="Z162" s="11" t="s">
        <v>1091</v>
      </c>
      <c r="AA162" s="10" t="s">
        <v>1092</v>
      </c>
      <c r="AB162" s="10" t="s">
        <v>1092</v>
      </c>
      <c r="AC162" s="24" t="s">
        <v>1093</v>
      </c>
      <c r="AD162" s="24" t="s">
        <v>1094</v>
      </c>
    </row>
    <row r="163" spans="2:30" ht="60" customHeight="1" x14ac:dyDescent="0.15">
      <c r="B163" s="12" t="s">
        <v>1095</v>
      </c>
      <c r="C163" s="9" t="s">
        <v>1096</v>
      </c>
      <c r="D163" s="10"/>
      <c r="E163" s="10"/>
      <c r="F163" s="10" t="s">
        <v>173</v>
      </c>
      <c r="G163" s="10"/>
      <c r="H163" s="10"/>
      <c r="I163" s="10"/>
      <c r="J163" s="10"/>
      <c r="K163" s="10"/>
      <c r="L163" s="41"/>
      <c r="M163" s="43" t="s">
        <v>173</v>
      </c>
      <c r="N163" s="64" t="str">
        <f t="shared" si="20"/>
        <v/>
      </c>
      <c r="O163" s="65" t="str">
        <f t="shared" si="21"/>
        <v/>
      </c>
      <c r="P163" s="66" t="str">
        <f t="shared" si="22"/>
        <v/>
      </c>
      <c r="Q163" s="66" t="str">
        <f t="shared" si="23"/>
        <v/>
      </c>
      <c r="R163" s="66" t="str">
        <f t="shared" si="24"/>
        <v/>
      </c>
      <c r="S163" s="66" t="str">
        <f t="shared" si="25"/>
        <v/>
      </c>
      <c r="T163" s="66" t="str">
        <f t="shared" si="26"/>
        <v xml:space="preserve">〇 </v>
      </c>
      <c r="U163" s="66" t="str">
        <f t="shared" si="27"/>
        <v/>
      </c>
      <c r="V163" s="66" t="str">
        <f t="shared" si="28"/>
        <v/>
      </c>
      <c r="W163" s="67" t="str">
        <f t="shared" si="29"/>
        <v xml:space="preserve">〇 </v>
      </c>
      <c r="X163" s="42" t="s">
        <v>2996</v>
      </c>
      <c r="Y163" s="11" t="s">
        <v>356</v>
      </c>
      <c r="Z163" s="11" t="s">
        <v>1097</v>
      </c>
      <c r="AA163" s="10" t="s">
        <v>1098</v>
      </c>
      <c r="AB163" s="10"/>
      <c r="AC163" s="24" t="s">
        <v>1099</v>
      </c>
      <c r="AD163" s="24" t="s">
        <v>1100</v>
      </c>
    </row>
    <row r="164" spans="2:30" ht="60" customHeight="1" x14ac:dyDescent="0.15">
      <c r="B164" s="12" t="s">
        <v>1101</v>
      </c>
      <c r="C164" s="9" t="s">
        <v>1102</v>
      </c>
      <c r="D164" s="10"/>
      <c r="E164" s="10"/>
      <c r="F164" s="10" t="s">
        <v>173</v>
      </c>
      <c r="G164" s="10"/>
      <c r="H164" s="10"/>
      <c r="I164" s="10"/>
      <c r="J164" s="10"/>
      <c r="K164" s="10"/>
      <c r="L164" s="41"/>
      <c r="M164" s="43"/>
      <c r="N164" s="64" t="str">
        <f t="shared" si="20"/>
        <v/>
      </c>
      <c r="O164" s="65" t="str">
        <f t="shared" si="21"/>
        <v xml:space="preserve">〇 </v>
      </c>
      <c r="P164" s="66" t="str">
        <f t="shared" si="22"/>
        <v xml:space="preserve">〇 </v>
      </c>
      <c r="Q164" s="66" t="str">
        <f t="shared" si="23"/>
        <v/>
      </c>
      <c r="R164" s="66" t="str">
        <f t="shared" si="24"/>
        <v/>
      </c>
      <c r="S164" s="66" t="str">
        <f t="shared" si="25"/>
        <v/>
      </c>
      <c r="T164" s="66" t="str">
        <f t="shared" si="26"/>
        <v/>
      </c>
      <c r="U164" s="66" t="str">
        <f t="shared" si="27"/>
        <v/>
      </c>
      <c r="V164" s="66" t="str">
        <f t="shared" si="28"/>
        <v/>
      </c>
      <c r="W164" s="67" t="str">
        <f t="shared" si="29"/>
        <v/>
      </c>
      <c r="X164" s="42" t="s">
        <v>2997</v>
      </c>
      <c r="Y164" s="11" t="s">
        <v>2998</v>
      </c>
      <c r="Z164" s="11" t="s">
        <v>1103</v>
      </c>
      <c r="AA164" s="10" t="s">
        <v>1104</v>
      </c>
      <c r="AB164" s="10" t="s">
        <v>1105</v>
      </c>
      <c r="AC164" s="24" t="s">
        <v>1106</v>
      </c>
      <c r="AD164" s="24" t="s">
        <v>1107</v>
      </c>
    </row>
    <row r="165" spans="2:30" ht="60" customHeight="1" x14ac:dyDescent="0.15">
      <c r="B165" s="12" t="s">
        <v>1108</v>
      </c>
      <c r="C165" s="9" t="s">
        <v>1108</v>
      </c>
      <c r="D165" s="10"/>
      <c r="E165" s="10"/>
      <c r="F165" s="10"/>
      <c r="G165" s="10"/>
      <c r="H165" s="10"/>
      <c r="I165" s="10"/>
      <c r="J165" s="10" t="s">
        <v>173</v>
      </c>
      <c r="K165" s="10"/>
      <c r="L165" s="41"/>
      <c r="M165" s="43" t="s">
        <v>173</v>
      </c>
      <c r="N165" s="64" t="str">
        <f t="shared" si="20"/>
        <v/>
      </c>
      <c r="O165" s="65" t="str">
        <f t="shared" si="21"/>
        <v/>
      </c>
      <c r="P165" s="66" t="str">
        <f t="shared" si="22"/>
        <v/>
      </c>
      <c r="Q165" s="66" t="str">
        <f t="shared" si="23"/>
        <v/>
      </c>
      <c r="R165" s="66" t="str">
        <f t="shared" si="24"/>
        <v xml:space="preserve">〇 </v>
      </c>
      <c r="S165" s="66" t="str">
        <f t="shared" si="25"/>
        <v/>
      </c>
      <c r="T165" s="66" t="str">
        <f t="shared" si="26"/>
        <v/>
      </c>
      <c r="U165" s="66" t="str">
        <f t="shared" si="27"/>
        <v xml:space="preserve">〇 </v>
      </c>
      <c r="V165" s="66" t="str">
        <f t="shared" si="28"/>
        <v/>
      </c>
      <c r="W165" s="67" t="str">
        <f t="shared" si="29"/>
        <v/>
      </c>
      <c r="X165" s="42" t="s">
        <v>2999</v>
      </c>
      <c r="Y165" s="11" t="s">
        <v>209</v>
      </c>
      <c r="Z165" s="11" t="s">
        <v>1109</v>
      </c>
      <c r="AA165" s="10" t="s">
        <v>1110</v>
      </c>
      <c r="AB165" s="10"/>
      <c r="AC165" s="24" t="s">
        <v>1111</v>
      </c>
      <c r="AD165" s="24" t="s">
        <v>1112</v>
      </c>
    </row>
    <row r="166" spans="2:30" ht="60" customHeight="1" x14ac:dyDescent="0.15">
      <c r="B166" s="12" t="s">
        <v>1113</v>
      </c>
      <c r="C166" s="9" t="s">
        <v>1114</v>
      </c>
      <c r="D166" s="10"/>
      <c r="E166" s="10"/>
      <c r="F166" s="10" t="s">
        <v>173</v>
      </c>
      <c r="G166" s="10" t="s">
        <v>173</v>
      </c>
      <c r="H166" s="10"/>
      <c r="I166" s="10"/>
      <c r="J166" s="10"/>
      <c r="K166" s="10"/>
      <c r="L166" s="41"/>
      <c r="M166" s="43" t="s">
        <v>173</v>
      </c>
      <c r="N166" s="64" t="str">
        <f t="shared" si="20"/>
        <v/>
      </c>
      <c r="O166" s="65" t="str">
        <f t="shared" si="21"/>
        <v xml:space="preserve">〇 </v>
      </c>
      <c r="P166" s="66" t="str">
        <f t="shared" si="22"/>
        <v/>
      </c>
      <c r="Q166" s="66" t="str">
        <f t="shared" si="23"/>
        <v xml:space="preserve">〇 </v>
      </c>
      <c r="R166" s="66" t="str">
        <f t="shared" si="24"/>
        <v/>
      </c>
      <c r="S166" s="66" t="str">
        <f t="shared" si="25"/>
        <v/>
      </c>
      <c r="T166" s="66" t="str">
        <f t="shared" si="26"/>
        <v/>
      </c>
      <c r="U166" s="66" t="str">
        <f t="shared" si="27"/>
        <v/>
      </c>
      <c r="V166" s="66" t="str">
        <f t="shared" si="28"/>
        <v xml:space="preserve">〇 </v>
      </c>
      <c r="W166" s="67" t="str">
        <f t="shared" si="29"/>
        <v xml:space="preserve">〇 </v>
      </c>
      <c r="X166" s="42" t="s">
        <v>3000</v>
      </c>
      <c r="Y166" s="11" t="s">
        <v>269</v>
      </c>
      <c r="Z166" s="11" t="s">
        <v>1115</v>
      </c>
      <c r="AA166" s="10" t="s">
        <v>1116</v>
      </c>
      <c r="AB166" s="10" t="s">
        <v>1117</v>
      </c>
      <c r="AC166" s="24" t="s">
        <v>1118</v>
      </c>
      <c r="AD166" s="24" t="s">
        <v>3001</v>
      </c>
    </row>
    <row r="167" spans="2:30" ht="60" customHeight="1" x14ac:dyDescent="0.15">
      <c r="B167" s="12" t="s">
        <v>1119</v>
      </c>
      <c r="C167" s="9" t="s">
        <v>1120</v>
      </c>
      <c r="D167" s="10"/>
      <c r="E167" s="10"/>
      <c r="F167" s="10" t="s">
        <v>173</v>
      </c>
      <c r="G167" s="10"/>
      <c r="H167" s="10"/>
      <c r="I167" s="10"/>
      <c r="J167" s="10"/>
      <c r="K167" s="10"/>
      <c r="L167" s="41"/>
      <c r="M167" s="43"/>
      <c r="N167" s="64" t="str">
        <f t="shared" si="20"/>
        <v xml:space="preserve">〇 </v>
      </c>
      <c r="O167" s="65" t="str">
        <f t="shared" si="21"/>
        <v/>
      </c>
      <c r="P167" s="66" t="str">
        <f t="shared" si="22"/>
        <v xml:space="preserve">〇 </v>
      </c>
      <c r="Q167" s="66" t="str">
        <f t="shared" si="23"/>
        <v/>
      </c>
      <c r="R167" s="66" t="str">
        <f t="shared" si="24"/>
        <v/>
      </c>
      <c r="S167" s="66" t="str">
        <f t="shared" si="25"/>
        <v/>
      </c>
      <c r="T167" s="66" t="str">
        <f t="shared" si="26"/>
        <v/>
      </c>
      <c r="U167" s="66" t="str">
        <f t="shared" si="27"/>
        <v/>
      </c>
      <c r="V167" s="66" t="str">
        <f t="shared" si="28"/>
        <v/>
      </c>
      <c r="W167" s="67" t="str">
        <f t="shared" si="29"/>
        <v/>
      </c>
      <c r="X167" s="42" t="s">
        <v>2922</v>
      </c>
      <c r="Y167" s="11" t="s">
        <v>269</v>
      </c>
      <c r="Z167" s="11" t="s">
        <v>1121</v>
      </c>
      <c r="AA167" s="10" t="s">
        <v>1122</v>
      </c>
      <c r="AB167" s="10" t="s">
        <v>1123</v>
      </c>
      <c r="AC167" s="24"/>
      <c r="AD167" s="24" t="s">
        <v>1124</v>
      </c>
    </row>
    <row r="168" spans="2:30" ht="60" customHeight="1" x14ac:dyDescent="0.15">
      <c r="B168" s="12" t="s">
        <v>1125</v>
      </c>
      <c r="C168" s="9" t="s">
        <v>1120</v>
      </c>
      <c r="D168" s="10"/>
      <c r="E168" s="10"/>
      <c r="F168" s="10" t="s">
        <v>173</v>
      </c>
      <c r="G168" s="10"/>
      <c r="H168" s="10"/>
      <c r="I168" s="10"/>
      <c r="J168" s="10"/>
      <c r="K168" s="10"/>
      <c r="L168" s="41"/>
      <c r="M168" s="43"/>
      <c r="N168" s="64" t="str">
        <f t="shared" si="20"/>
        <v xml:space="preserve">〇 </v>
      </c>
      <c r="O168" s="65" t="str">
        <f t="shared" si="21"/>
        <v/>
      </c>
      <c r="P168" s="66" t="str">
        <f t="shared" si="22"/>
        <v xml:space="preserve">〇 </v>
      </c>
      <c r="Q168" s="66" t="str">
        <f t="shared" si="23"/>
        <v/>
      </c>
      <c r="R168" s="66" t="str">
        <f t="shared" si="24"/>
        <v/>
      </c>
      <c r="S168" s="66" t="str">
        <f t="shared" si="25"/>
        <v/>
      </c>
      <c r="T168" s="66" t="str">
        <f t="shared" si="26"/>
        <v/>
      </c>
      <c r="U168" s="66" t="str">
        <f t="shared" si="27"/>
        <v/>
      </c>
      <c r="V168" s="66" t="str">
        <f t="shared" si="28"/>
        <v/>
      </c>
      <c r="W168" s="67" t="str">
        <f t="shared" si="29"/>
        <v xml:space="preserve">〇 </v>
      </c>
      <c r="X168" s="42" t="s">
        <v>3002</v>
      </c>
      <c r="Y168" s="11" t="s">
        <v>286</v>
      </c>
      <c r="Z168" s="11" t="s">
        <v>1126</v>
      </c>
      <c r="AA168" s="10" t="s">
        <v>1127</v>
      </c>
      <c r="AB168" s="10" t="s">
        <v>1128</v>
      </c>
      <c r="AC168" s="24"/>
      <c r="AD168" s="24" t="s">
        <v>1129</v>
      </c>
    </row>
    <row r="169" spans="2:30" ht="60" customHeight="1" x14ac:dyDescent="0.15">
      <c r="B169" s="12" t="s">
        <v>1130</v>
      </c>
      <c r="C169" s="9" t="s">
        <v>1131</v>
      </c>
      <c r="D169" s="10"/>
      <c r="E169" s="10"/>
      <c r="F169" s="10"/>
      <c r="G169" s="10"/>
      <c r="H169" s="10" t="s">
        <v>173</v>
      </c>
      <c r="I169" s="10"/>
      <c r="J169" s="10"/>
      <c r="K169" s="10"/>
      <c r="L169" s="41"/>
      <c r="M169" s="43"/>
      <c r="N169" s="64" t="str">
        <f t="shared" si="20"/>
        <v/>
      </c>
      <c r="O169" s="65" t="str">
        <f t="shared" si="21"/>
        <v/>
      </c>
      <c r="P169" s="66" t="str">
        <f t="shared" si="22"/>
        <v xml:space="preserve">〇 </v>
      </c>
      <c r="Q169" s="66" t="str">
        <f t="shared" si="23"/>
        <v/>
      </c>
      <c r="R169" s="66" t="str">
        <f t="shared" si="24"/>
        <v/>
      </c>
      <c r="S169" s="66" t="str">
        <f t="shared" si="25"/>
        <v/>
      </c>
      <c r="T169" s="66" t="str">
        <f t="shared" si="26"/>
        <v/>
      </c>
      <c r="U169" s="66" t="str">
        <f t="shared" si="27"/>
        <v/>
      </c>
      <c r="V169" s="66" t="str">
        <f t="shared" si="28"/>
        <v/>
      </c>
      <c r="W169" s="67" t="str">
        <f t="shared" si="29"/>
        <v xml:space="preserve">〇 </v>
      </c>
      <c r="X169" s="42" t="s">
        <v>3003</v>
      </c>
      <c r="Y169" s="11" t="s">
        <v>286</v>
      </c>
      <c r="Z169" s="11" t="s">
        <v>1132</v>
      </c>
      <c r="AA169" s="10" t="s">
        <v>1133</v>
      </c>
      <c r="AB169" s="10" t="s">
        <v>1133</v>
      </c>
      <c r="AC169" s="24" t="s">
        <v>1134</v>
      </c>
      <c r="AD169" s="24" t="s">
        <v>1135</v>
      </c>
    </row>
    <row r="170" spans="2:30" ht="60" customHeight="1" x14ac:dyDescent="0.15">
      <c r="B170" s="12" t="s">
        <v>1136</v>
      </c>
      <c r="C170" s="9" t="s">
        <v>1137</v>
      </c>
      <c r="D170" s="10"/>
      <c r="E170" s="10"/>
      <c r="F170" s="10" t="s">
        <v>173</v>
      </c>
      <c r="G170" s="10"/>
      <c r="H170" s="10" t="s">
        <v>173</v>
      </c>
      <c r="I170" s="10"/>
      <c r="J170" s="10"/>
      <c r="K170" s="10"/>
      <c r="L170" s="41"/>
      <c r="M170" s="43"/>
      <c r="N170" s="64" t="str">
        <f t="shared" si="20"/>
        <v/>
      </c>
      <c r="O170" s="65" t="str">
        <f t="shared" si="21"/>
        <v/>
      </c>
      <c r="P170" s="66" t="str">
        <f t="shared" si="22"/>
        <v xml:space="preserve">〇 </v>
      </c>
      <c r="Q170" s="66" t="str">
        <f t="shared" si="23"/>
        <v/>
      </c>
      <c r="R170" s="66" t="str">
        <f t="shared" si="24"/>
        <v/>
      </c>
      <c r="S170" s="66" t="str">
        <f t="shared" si="25"/>
        <v/>
      </c>
      <c r="T170" s="66" t="str">
        <f t="shared" si="26"/>
        <v/>
      </c>
      <c r="U170" s="66" t="str">
        <f t="shared" si="27"/>
        <v/>
      </c>
      <c r="V170" s="66" t="str">
        <f t="shared" si="28"/>
        <v/>
      </c>
      <c r="W170" s="67" t="str">
        <f t="shared" si="29"/>
        <v/>
      </c>
      <c r="X170" s="42" t="s">
        <v>3004</v>
      </c>
      <c r="Y170" s="11" t="s">
        <v>587</v>
      </c>
      <c r="Z170" s="11" t="s">
        <v>1138</v>
      </c>
      <c r="AA170" s="10" t="s">
        <v>1139</v>
      </c>
      <c r="AB170" s="10" t="s">
        <v>1139</v>
      </c>
      <c r="AC170" s="24" t="s">
        <v>1140</v>
      </c>
      <c r="AD170" s="24" t="s">
        <v>1141</v>
      </c>
    </row>
    <row r="171" spans="2:30" ht="60" customHeight="1" x14ac:dyDescent="0.15">
      <c r="B171" s="12" t="s">
        <v>1142</v>
      </c>
      <c r="C171" s="9" t="s">
        <v>1143</v>
      </c>
      <c r="D171" s="10"/>
      <c r="E171" s="10"/>
      <c r="F171" s="10" t="s">
        <v>173</v>
      </c>
      <c r="G171" s="10"/>
      <c r="H171" s="10"/>
      <c r="I171" s="10"/>
      <c r="J171" s="10"/>
      <c r="K171" s="10"/>
      <c r="L171" s="41"/>
      <c r="M171" s="43"/>
      <c r="N171" s="64" t="str">
        <f t="shared" si="20"/>
        <v/>
      </c>
      <c r="O171" s="65" t="str">
        <f t="shared" si="21"/>
        <v xml:space="preserve">〇 </v>
      </c>
      <c r="P171" s="66" t="str">
        <f t="shared" si="22"/>
        <v/>
      </c>
      <c r="Q171" s="66" t="str">
        <f t="shared" si="23"/>
        <v/>
      </c>
      <c r="R171" s="66" t="str">
        <f t="shared" si="24"/>
        <v/>
      </c>
      <c r="S171" s="66" t="str">
        <f t="shared" si="25"/>
        <v/>
      </c>
      <c r="T171" s="66" t="str">
        <f t="shared" si="26"/>
        <v xml:space="preserve">〇 </v>
      </c>
      <c r="U171" s="66" t="str">
        <f t="shared" si="27"/>
        <v/>
      </c>
      <c r="V171" s="66" t="str">
        <f t="shared" si="28"/>
        <v/>
      </c>
      <c r="W171" s="67" t="str">
        <f t="shared" si="29"/>
        <v xml:space="preserve">〇 </v>
      </c>
      <c r="X171" s="42" t="s">
        <v>3005</v>
      </c>
      <c r="Y171" s="11" t="s">
        <v>587</v>
      </c>
      <c r="Z171" s="11" t="s">
        <v>1144</v>
      </c>
      <c r="AA171" s="10" t="s">
        <v>1145</v>
      </c>
      <c r="AB171" s="10" t="s">
        <v>1146</v>
      </c>
      <c r="AC171" s="24" t="s">
        <v>1147</v>
      </c>
      <c r="AD171" s="24" t="s">
        <v>1148</v>
      </c>
    </row>
    <row r="172" spans="2:30" ht="60" customHeight="1" x14ac:dyDescent="0.15">
      <c r="B172" s="12" t="s">
        <v>1149</v>
      </c>
      <c r="C172" s="9" t="s">
        <v>1150</v>
      </c>
      <c r="D172" s="10"/>
      <c r="E172" s="10"/>
      <c r="F172" s="10"/>
      <c r="G172" s="10"/>
      <c r="H172" s="10" t="s">
        <v>173</v>
      </c>
      <c r="I172" s="10"/>
      <c r="J172" s="10"/>
      <c r="K172" s="10"/>
      <c r="L172" s="41"/>
      <c r="M172" s="43"/>
      <c r="N172" s="64" t="str">
        <f t="shared" si="20"/>
        <v/>
      </c>
      <c r="O172" s="65" t="str">
        <f t="shared" si="21"/>
        <v/>
      </c>
      <c r="P172" s="66" t="str">
        <f t="shared" si="22"/>
        <v xml:space="preserve">〇 </v>
      </c>
      <c r="Q172" s="66" t="str">
        <f t="shared" si="23"/>
        <v/>
      </c>
      <c r="R172" s="66" t="str">
        <f t="shared" si="24"/>
        <v/>
      </c>
      <c r="S172" s="66" t="str">
        <f t="shared" si="25"/>
        <v/>
      </c>
      <c r="T172" s="66" t="str">
        <f t="shared" si="26"/>
        <v/>
      </c>
      <c r="U172" s="66" t="str">
        <f t="shared" si="27"/>
        <v/>
      </c>
      <c r="V172" s="66" t="str">
        <f t="shared" si="28"/>
        <v/>
      </c>
      <c r="W172" s="67" t="str">
        <f t="shared" si="29"/>
        <v/>
      </c>
      <c r="X172" s="42" t="s">
        <v>3006</v>
      </c>
      <c r="Y172" s="11" t="s">
        <v>269</v>
      </c>
      <c r="Z172" s="11" t="s">
        <v>1151</v>
      </c>
      <c r="AA172" s="10" t="s">
        <v>1152</v>
      </c>
      <c r="AB172" s="10" t="s">
        <v>1153</v>
      </c>
      <c r="AC172" s="24"/>
      <c r="AD172" s="24" t="s">
        <v>1154</v>
      </c>
    </row>
    <row r="173" spans="2:30" ht="60" customHeight="1" x14ac:dyDescent="0.15">
      <c r="B173" s="12" t="s">
        <v>3007</v>
      </c>
      <c r="C173" s="9" t="s">
        <v>1155</v>
      </c>
      <c r="D173" s="10"/>
      <c r="E173" s="10"/>
      <c r="F173" s="10" t="s">
        <v>173</v>
      </c>
      <c r="G173" s="10"/>
      <c r="H173" s="10"/>
      <c r="I173" s="10"/>
      <c r="J173" s="10"/>
      <c r="K173" s="10"/>
      <c r="L173" s="41"/>
      <c r="M173" s="43"/>
      <c r="N173" s="64" t="str">
        <f t="shared" si="20"/>
        <v/>
      </c>
      <c r="O173" s="65" t="str">
        <f t="shared" si="21"/>
        <v xml:space="preserve">〇 </v>
      </c>
      <c r="P173" s="66" t="str">
        <f t="shared" si="22"/>
        <v/>
      </c>
      <c r="Q173" s="66" t="str">
        <f t="shared" si="23"/>
        <v/>
      </c>
      <c r="R173" s="66" t="str">
        <f t="shared" si="24"/>
        <v/>
      </c>
      <c r="S173" s="66" t="str">
        <f t="shared" si="25"/>
        <v/>
      </c>
      <c r="T173" s="66" t="str">
        <f t="shared" si="26"/>
        <v/>
      </c>
      <c r="U173" s="66" t="str">
        <f t="shared" si="27"/>
        <v/>
      </c>
      <c r="V173" s="66" t="str">
        <f t="shared" si="28"/>
        <v xml:space="preserve">〇 </v>
      </c>
      <c r="W173" s="67" t="str">
        <f t="shared" si="29"/>
        <v xml:space="preserve">〇 </v>
      </c>
      <c r="X173" s="42" t="s">
        <v>2824</v>
      </c>
      <c r="Y173" s="11" t="s">
        <v>215</v>
      </c>
      <c r="Z173" s="11" t="s">
        <v>1156</v>
      </c>
      <c r="AA173" s="10" t="s">
        <v>3008</v>
      </c>
      <c r="AB173" s="10" t="s">
        <v>1157</v>
      </c>
      <c r="AC173" s="24" t="s">
        <v>1158</v>
      </c>
      <c r="AD173" s="24" t="s">
        <v>1159</v>
      </c>
    </row>
    <row r="174" spans="2:30" ht="60" customHeight="1" x14ac:dyDescent="0.15">
      <c r="B174" s="12" t="s">
        <v>1160</v>
      </c>
      <c r="C174" s="9" t="s">
        <v>1161</v>
      </c>
      <c r="D174" s="10"/>
      <c r="E174" s="10"/>
      <c r="F174" s="10"/>
      <c r="G174" s="10"/>
      <c r="H174" s="10" t="s">
        <v>173</v>
      </c>
      <c r="I174" s="10"/>
      <c r="J174" s="10"/>
      <c r="K174" s="10"/>
      <c r="L174" s="41"/>
      <c r="M174" s="43" t="s">
        <v>173</v>
      </c>
      <c r="N174" s="64" t="str">
        <f t="shared" si="20"/>
        <v/>
      </c>
      <c r="O174" s="65" t="str">
        <f t="shared" si="21"/>
        <v xml:space="preserve">〇 </v>
      </c>
      <c r="P174" s="66" t="str">
        <f t="shared" si="22"/>
        <v/>
      </c>
      <c r="Q174" s="66" t="str">
        <f t="shared" si="23"/>
        <v/>
      </c>
      <c r="R174" s="66" t="str">
        <f t="shared" si="24"/>
        <v/>
      </c>
      <c r="S174" s="66" t="str">
        <f t="shared" si="25"/>
        <v/>
      </c>
      <c r="T174" s="66" t="str">
        <f t="shared" si="26"/>
        <v/>
      </c>
      <c r="U174" s="66" t="str">
        <f t="shared" si="27"/>
        <v/>
      </c>
      <c r="V174" s="66" t="str">
        <f t="shared" si="28"/>
        <v/>
      </c>
      <c r="W174" s="67" t="str">
        <f t="shared" si="29"/>
        <v/>
      </c>
      <c r="X174" s="42" t="s">
        <v>3009</v>
      </c>
      <c r="Y174" s="11" t="s">
        <v>209</v>
      </c>
      <c r="Z174" s="11" t="s">
        <v>1162</v>
      </c>
      <c r="AA174" s="10" t="s">
        <v>1163</v>
      </c>
      <c r="AB174" s="10" t="s">
        <v>1163</v>
      </c>
      <c r="AC174" s="24" t="s">
        <v>1164</v>
      </c>
      <c r="AD174" s="24" t="s">
        <v>1165</v>
      </c>
    </row>
    <row r="175" spans="2:30" ht="60" customHeight="1" x14ac:dyDescent="0.15">
      <c r="B175" s="12" t="s">
        <v>1166</v>
      </c>
      <c r="C175" s="9" t="s">
        <v>1167</v>
      </c>
      <c r="D175" s="10"/>
      <c r="E175" s="10" t="s">
        <v>173</v>
      </c>
      <c r="F175" s="10"/>
      <c r="G175" s="10"/>
      <c r="H175" s="10"/>
      <c r="I175" s="10"/>
      <c r="J175" s="10"/>
      <c r="K175" s="10"/>
      <c r="L175" s="41"/>
      <c r="M175" s="43"/>
      <c r="N175" s="64" t="str">
        <f t="shared" si="20"/>
        <v/>
      </c>
      <c r="O175" s="65" t="str">
        <f t="shared" si="21"/>
        <v/>
      </c>
      <c r="P175" s="66" t="str">
        <f t="shared" si="22"/>
        <v xml:space="preserve">〇 </v>
      </c>
      <c r="Q175" s="66" t="str">
        <f t="shared" si="23"/>
        <v/>
      </c>
      <c r="R175" s="66" t="str">
        <f t="shared" si="24"/>
        <v/>
      </c>
      <c r="S175" s="66" t="str">
        <f t="shared" si="25"/>
        <v/>
      </c>
      <c r="T175" s="66" t="str">
        <f t="shared" si="26"/>
        <v/>
      </c>
      <c r="U175" s="66" t="str">
        <f t="shared" si="27"/>
        <v/>
      </c>
      <c r="V175" s="66" t="str">
        <f t="shared" si="28"/>
        <v/>
      </c>
      <c r="W175" s="67" t="str">
        <f t="shared" si="29"/>
        <v xml:space="preserve">〇 </v>
      </c>
      <c r="X175" s="42" t="s">
        <v>2858</v>
      </c>
      <c r="Y175" s="11" t="s">
        <v>223</v>
      </c>
      <c r="Z175" s="11" t="s">
        <v>1168</v>
      </c>
      <c r="AA175" s="10" t="s">
        <v>1169</v>
      </c>
      <c r="AB175" s="10" t="s">
        <v>1170</v>
      </c>
      <c r="AC175" s="24" t="s">
        <v>1171</v>
      </c>
      <c r="AD175" s="24" t="s">
        <v>1172</v>
      </c>
    </row>
    <row r="176" spans="2:30" ht="60" customHeight="1" x14ac:dyDescent="0.15">
      <c r="B176" s="12" t="s">
        <v>1173</v>
      </c>
      <c r="C176" s="9" t="s">
        <v>1174</v>
      </c>
      <c r="D176" s="10"/>
      <c r="E176" s="10"/>
      <c r="F176" s="10" t="s">
        <v>173</v>
      </c>
      <c r="G176" s="10"/>
      <c r="H176" s="10"/>
      <c r="I176" s="10"/>
      <c r="J176" s="10"/>
      <c r="K176" s="10"/>
      <c r="L176" s="41"/>
      <c r="M176" s="43"/>
      <c r="N176" s="64" t="str">
        <f t="shared" si="20"/>
        <v/>
      </c>
      <c r="O176" s="65" t="str">
        <f t="shared" si="21"/>
        <v xml:space="preserve">〇 </v>
      </c>
      <c r="P176" s="66" t="str">
        <f t="shared" si="22"/>
        <v xml:space="preserve">〇 </v>
      </c>
      <c r="Q176" s="66" t="str">
        <f t="shared" si="23"/>
        <v/>
      </c>
      <c r="R176" s="66" t="str">
        <f t="shared" si="24"/>
        <v xml:space="preserve">〇 </v>
      </c>
      <c r="S176" s="66" t="str">
        <f t="shared" si="25"/>
        <v/>
      </c>
      <c r="T176" s="66" t="str">
        <f t="shared" si="26"/>
        <v/>
      </c>
      <c r="U176" s="66" t="str">
        <f t="shared" si="27"/>
        <v/>
      </c>
      <c r="V176" s="66" t="str">
        <f t="shared" si="28"/>
        <v/>
      </c>
      <c r="W176" s="67" t="str">
        <f t="shared" si="29"/>
        <v xml:space="preserve">〇 </v>
      </c>
      <c r="X176" s="42" t="s">
        <v>3010</v>
      </c>
      <c r="Y176" s="11" t="s">
        <v>437</v>
      </c>
      <c r="Z176" s="11" t="s">
        <v>1175</v>
      </c>
      <c r="AA176" s="10" t="s">
        <v>1176</v>
      </c>
      <c r="AB176" s="10" t="s">
        <v>1177</v>
      </c>
      <c r="AC176" s="24" t="s">
        <v>1178</v>
      </c>
      <c r="AD176" s="24" t="s">
        <v>1179</v>
      </c>
    </row>
    <row r="177" spans="2:30" ht="60" customHeight="1" x14ac:dyDescent="0.15">
      <c r="B177" s="12" t="s">
        <v>3011</v>
      </c>
      <c r="C177" s="9" t="s">
        <v>1180</v>
      </c>
      <c r="D177" s="10"/>
      <c r="E177" s="10"/>
      <c r="F177" s="10" t="s">
        <v>173</v>
      </c>
      <c r="G177" s="10"/>
      <c r="H177" s="10"/>
      <c r="I177" s="10"/>
      <c r="J177" s="10"/>
      <c r="K177" s="10"/>
      <c r="L177" s="41"/>
      <c r="M177" s="43"/>
      <c r="N177" s="64" t="str">
        <f t="shared" si="20"/>
        <v/>
      </c>
      <c r="O177" s="65" t="str">
        <f t="shared" si="21"/>
        <v xml:space="preserve">〇 </v>
      </c>
      <c r="P177" s="66" t="str">
        <f t="shared" si="22"/>
        <v xml:space="preserve">〇 </v>
      </c>
      <c r="Q177" s="66" t="str">
        <f t="shared" si="23"/>
        <v xml:space="preserve">〇 </v>
      </c>
      <c r="R177" s="66" t="str">
        <f t="shared" si="24"/>
        <v xml:space="preserve">〇 </v>
      </c>
      <c r="S177" s="66" t="str">
        <f t="shared" si="25"/>
        <v/>
      </c>
      <c r="T177" s="66" t="str">
        <f t="shared" si="26"/>
        <v xml:space="preserve">〇 </v>
      </c>
      <c r="U177" s="66" t="str">
        <f t="shared" si="27"/>
        <v xml:space="preserve">〇 </v>
      </c>
      <c r="V177" s="66" t="str">
        <f t="shared" si="28"/>
        <v/>
      </c>
      <c r="W177" s="67" t="str">
        <f t="shared" si="29"/>
        <v xml:space="preserve">〇 </v>
      </c>
      <c r="X177" s="42" t="s">
        <v>3012</v>
      </c>
      <c r="Y177" s="11" t="s">
        <v>269</v>
      </c>
      <c r="Z177" s="11" t="s">
        <v>1181</v>
      </c>
      <c r="AA177" s="10" t="s">
        <v>1182</v>
      </c>
      <c r="AB177" s="10" t="s">
        <v>1182</v>
      </c>
      <c r="AC177" s="24" t="s">
        <v>1183</v>
      </c>
      <c r="AD177" s="24" t="s">
        <v>1184</v>
      </c>
    </row>
    <row r="178" spans="2:30" ht="60" customHeight="1" x14ac:dyDescent="0.15">
      <c r="B178" s="12" t="s">
        <v>1185</v>
      </c>
      <c r="C178" s="9" t="s">
        <v>1186</v>
      </c>
      <c r="D178" s="10"/>
      <c r="E178" s="10"/>
      <c r="F178" s="10" t="s">
        <v>173</v>
      </c>
      <c r="G178" s="10"/>
      <c r="H178" s="10"/>
      <c r="I178" s="10"/>
      <c r="J178" s="10"/>
      <c r="K178" s="10"/>
      <c r="L178" s="41"/>
      <c r="M178" s="43"/>
      <c r="N178" s="64" t="str">
        <f t="shared" si="20"/>
        <v/>
      </c>
      <c r="O178" s="65" t="str">
        <f t="shared" si="21"/>
        <v/>
      </c>
      <c r="P178" s="66" t="str">
        <f t="shared" si="22"/>
        <v/>
      </c>
      <c r="Q178" s="66" t="str">
        <f t="shared" si="23"/>
        <v/>
      </c>
      <c r="R178" s="66" t="str">
        <f t="shared" si="24"/>
        <v/>
      </c>
      <c r="S178" s="66" t="str">
        <f t="shared" si="25"/>
        <v/>
      </c>
      <c r="T178" s="66" t="str">
        <f t="shared" si="26"/>
        <v/>
      </c>
      <c r="U178" s="66" t="str">
        <f t="shared" si="27"/>
        <v/>
      </c>
      <c r="V178" s="66" t="str">
        <f t="shared" si="28"/>
        <v/>
      </c>
      <c r="W178" s="67" t="str">
        <f t="shared" si="29"/>
        <v xml:space="preserve">〇 </v>
      </c>
      <c r="X178" s="42" t="s">
        <v>3013</v>
      </c>
      <c r="Y178" s="11" t="s">
        <v>215</v>
      </c>
      <c r="Z178" s="11" t="s">
        <v>1187</v>
      </c>
      <c r="AA178" s="10" t="s">
        <v>1188</v>
      </c>
      <c r="AB178" s="10" t="s">
        <v>1189</v>
      </c>
      <c r="AC178" s="24" t="s">
        <v>1190</v>
      </c>
      <c r="AD178" s="24" t="s">
        <v>1191</v>
      </c>
    </row>
    <row r="179" spans="2:30" ht="60" customHeight="1" x14ac:dyDescent="0.15">
      <c r="B179" s="12" t="s">
        <v>1192</v>
      </c>
      <c r="C179" s="9" t="s">
        <v>1193</v>
      </c>
      <c r="D179" s="10"/>
      <c r="E179" s="10" t="s">
        <v>173</v>
      </c>
      <c r="F179" s="10" t="s">
        <v>173</v>
      </c>
      <c r="G179" s="10"/>
      <c r="H179" s="10"/>
      <c r="I179" s="10"/>
      <c r="J179" s="10"/>
      <c r="K179" s="10"/>
      <c r="L179" s="41"/>
      <c r="M179" s="43"/>
      <c r="N179" s="64" t="str">
        <f t="shared" si="20"/>
        <v/>
      </c>
      <c r="O179" s="65" t="str">
        <f t="shared" si="21"/>
        <v/>
      </c>
      <c r="P179" s="66" t="str">
        <f t="shared" si="22"/>
        <v/>
      </c>
      <c r="Q179" s="66" t="str">
        <f t="shared" si="23"/>
        <v/>
      </c>
      <c r="R179" s="66" t="str">
        <f t="shared" si="24"/>
        <v xml:space="preserve">〇 </v>
      </c>
      <c r="S179" s="66" t="str">
        <f t="shared" si="25"/>
        <v/>
      </c>
      <c r="T179" s="66" t="str">
        <f t="shared" si="26"/>
        <v/>
      </c>
      <c r="U179" s="66" t="str">
        <f t="shared" si="27"/>
        <v xml:space="preserve">〇 </v>
      </c>
      <c r="V179" s="66" t="str">
        <f t="shared" si="28"/>
        <v/>
      </c>
      <c r="W179" s="67" t="str">
        <f t="shared" si="29"/>
        <v xml:space="preserve">〇 </v>
      </c>
      <c r="X179" s="42" t="s">
        <v>3014</v>
      </c>
      <c r="Y179" s="11" t="s">
        <v>269</v>
      </c>
      <c r="Z179" s="11" t="s">
        <v>1194</v>
      </c>
      <c r="AA179" s="10" t="s">
        <v>1195</v>
      </c>
      <c r="AB179" s="10" t="s">
        <v>1196</v>
      </c>
      <c r="AC179" s="24"/>
      <c r="AD179" s="24" t="s">
        <v>1197</v>
      </c>
    </row>
    <row r="180" spans="2:30" ht="60" customHeight="1" x14ac:dyDescent="0.15">
      <c r="B180" s="12" t="s">
        <v>1198</v>
      </c>
      <c r="C180" s="9" t="s">
        <v>1199</v>
      </c>
      <c r="D180" s="10"/>
      <c r="E180" s="10"/>
      <c r="F180" s="10" t="s">
        <v>173</v>
      </c>
      <c r="G180" s="10"/>
      <c r="H180" s="10"/>
      <c r="I180" s="10"/>
      <c r="J180" s="10"/>
      <c r="K180" s="10"/>
      <c r="L180" s="41"/>
      <c r="M180" s="43"/>
      <c r="N180" s="64" t="str">
        <f t="shared" si="20"/>
        <v/>
      </c>
      <c r="O180" s="65" t="str">
        <f t="shared" si="21"/>
        <v xml:space="preserve">〇 </v>
      </c>
      <c r="P180" s="66" t="str">
        <f t="shared" si="22"/>
        <v/>
      </c>
      <c r="Q180" s="66" t="str">
        <f t="shared" si="23"/>
        <v/>
      </c>
      <c r="R180" s="66" t="str">
        <f t="shared" si="24"/>
        <v/>
      </c>
      <c r="S180" s="66" t="str">
        <f t="shared" si="25"/>
        <v/>
      </c>
      <c r="T180" s="66" t="str">
        <f t="shared" si="26"/>
        <v xml:space="preserve">〇 </v>
      </c>
      <c r="U180" s="66" t="str">
        <f t="shared" si="27"/>
        <v/>
      </c>
      <c r="V180" s="66" t="str">
        <f t="shared" si="28"/>
        <v/>
      </c>
      <c r="W180" s="67" t="str">
        <f t="shared" si="29"/>
        <v/>
      </c>
      <c r="X180" s="42" t="s">
        <v>3015</v>
      </c>
      <c r="Y180" s="11" t="s">
        <v>401</v>
      </c>
      <c r="Z180" s="11" t="s">
        <v>1200</v>
      </c>
      <c r="AA180" s="10" t="s">
        <v>1201</v>
      </c>
      <c r="AB180" s="10" t="s">
        <v>1202</v>
      </c>
      <c r="AC180" s="24"/>
      <c r="AD180" s="24" t="s">
        <v>1203</v>
      </c>
    </row>
    <row r="181" spans="2:30" ht="60" customHeight="1" x14ac:dyDescent="0.15">
      <c r="B181" s="12" t="s">
        <v>1204</v>
      </c>
      <c r="C181" s="9" t="s">
        <v>1205</v>
      </c>
      <c r="D181" s="10"/>
      <c r="E181" s="10"/>
      <c r="F181" s="10" t="s">
        <v>173</v>
      </c>
      <c r="G181" s="10" t="s">
        <v>173</v>
      </c>
      <c r="H181" s="10"/>
      <c r="I181" s="10"/>
      <c r="J181" s="10"/>
      <c r="K181" s="10"/>
      <c r="L181" s="41"/>
      <c r="M181" s="43"/>
      <c r="N181" s="64" t="str">
        <f t="shared" si="20"/>
        <v/>
      </c>
      <c r="O181" s="65" t="str">
        <f t="shared" si="21"/>
        <v xml:space="preserve">〇 </v>
      </c>
      <c r="P181" s="66" t="str">
        <f t="shared" si="22"/>
        <v/>
      </c>
      <c r="Q181" s="66" t="str">
        <f t="shared" si="23"/>
        <v/>
      </c>
      <c r="R181" s="66" t="str">
        <f t="shared" si="24"/>
        <v/>
      </c>
      <c r="S181" s="66" t="str">
        <f t="shared" si="25"/>
        <v/>
      </c>
      <c r="T181" s="66" t="str">
        <f t="shared" si="26"/>
        <v/>
      </c>
      <c r="U181" s="66" t="str">
        <f t="shared" si="27"/>
        <v/>
      </c>
      <c r="V181" s="66" t="str">
        <f t="shared" si="28"/>
        <v xml:space="preserve">〇 </v>
      </c>
      <c r="W181" s="67" t="str">
        <f t="shared" si="29"/>
        <v/>
      </c>
      <c r="X181" s="42" t="s">
        <v>3016</v>
      </c>
      <c r="Y181" s="11" t="s">
        <v>899</v>
      </c>
      <c r="Z181" s="11" t="s">
        <v>1206</v>
      </c>
      <c r="AA181" s="10" t="s">
        <v>1207</v>
      </c>
      <c r="AB181" s="10" t="s">
        <v>1207</v>
      </c>
      <c r="AC181" s="24" t="s">
        <v>1208</v>
      </c>
      <c r="AD181" s="24" t="s">
        <v>1209</v>
      </c>
    </row>
    <row r="182" spans="2:30" ht="60" customHeight="1" x14ac:dyDescent="0.15">
      <c r="B182" s="12" t="s">
        <v>1210</v>
      </c>
      <c r="C182" s="9" t="s">
        <v>1211</v>
      </c>
      <c r="D182" s="10" t="s">
        <v>173</v>
      </c>
      <c r="E182" s="10" t="s">
        <v>173</v>
      </c>
      <c r="F182" s="10"/>
      <c r="G182" s="10"/>
      <c r="H182" s="10" t="s">
        <v>173</v>
      </c>
      <c r="I182" s="10"/>
      <c r="J182" s="10"/>
      <c r="K182" s="10"/>
      <c r="L182" s="41"/>
      <c r="M182" s="43"/>
      <c r="N182" s="64" t="str">
        <f t="shared" si="20"/>
        <v/>
      </c>
      <c r="O182" s="65" t="str">
        <f t="shared" si="21"/>
        <v/>
      </c>
      <c r="P182" s="66" t="str">
        <f t="shared" si="22"/>
        <v xml:space="preserve">〇 </v>
      </c>
      <c r="Q182" s="66" t="str">
        <f t="shared" si="23"/>
        <v/>
      </c>
      <c r="R182" s="66" t="str">
        <f t="shared" si="24"/>
        <v/>
      </c>
      <c r="S182" s="66" t="str">
        <f t="shared" si="25"/>
        <v/>
      </c>
      <c r="T182" s="66" t="str">
        <f t="shared" si="26"/>
        <v/>
      </c>
      <c r="U182" s="66" t="str">
        <f t="shared" si="27"/>
        <v xml:space="preserve">〇 </v>
      </c>
      <c r="V182" s="66" t="str">
        <f t="shared" si="28"/>
        <v/>
      </c>
      <c r="W182" s="67" t="str">
        <f t="shared" si="29"/>
        <v xml:space="preserve">〇 </v>
      </c>
      <c r="X182" s="42" t="s">
        <v>3017</v>
      </c>
      <c r="Y182" s="11" t="s">
        <v>776</v>
      </c>
      <c r="Z182" s="11" t="s">
        <v>1212</v>
      </c>
      <c r="AA182" s="10" t="s">
        <v>1213</v>
      </c>
      <c r="AB182" s="10" t="s">
        <v>1214</v>
      </c>
      <c r="AC182" s="24" t="s">
        <v>1215</v>
      </c>
      <c r="AD182" s="24" t="s">
        <v>1216</v>
      </c>
    </row>
    <row r="183" spans="2:30" ht="60" customHeight="1" x14ac:dyDescent="0.15">
      <c r="B183" s="12" t="s">
        <v>3018</v>
      </c>
      <c r="C183" s="9" t="s">
        <v>1217</v>
      </c>
      <c r="D183" s="10" t="s">
        <v>173</v>
      </c>
      <c r="E183" s="10"/>
      <c r="F183" s="10" t="s">
        <v>173</v>
      </c>
      <c r="G183" s="10"/>
      <c r="H183" s="10"/>
      <c r="I183" s="10"/>
      <c r="J183" s="10"/>
      <c r="K183" s="10"/>
      <c r="L183" s="41"/>
      <c r="M183" s="43"/>
      <c r="N183" s="64" t="str">
        <f t="shared" si="20"/>
        <v/>
      </c>
      <c r="O183" s="65" t="str">
        <f t="shared" si="21"/>
        <v/>
      </c>
      <c r="P183" s="66" t="str">
        <f t="shared" si="22"/>
        <v xml:space="preserve">〇 </v>
      </c>
      <c r="Q183" s="66" t="str">
        <f t="shared" si="23"/>
        <v xml:space="preserve">〇 </v>
      </c>
      <c r="R183" s="66" t="str">
        <f t="shared" si="24"/>
        <v/>
      </c>
      <c r="S183" s="66" t="str">
        <f t="shared" si="25"/>
        <v/>
      </c>
      <c r="T183" s="66" t="str">
        <f t="shared" si="26"/>
        <v xml:space="preserve">〇 </v>
      </c>
      <c r="U183" s="66" t="str">
        <f t="shared" si="27"/>
        <v/>
      </c>
      <c r="V183" s="66" t="str">
        <f t="shared" si="28"/>
        <v/>
      </c>
      <c r="W183" s="67" t="str">
        <f t="shared" si="29"/>
        <v xml:space="preserve">〇 </v>
      </c>
      <c r="X183" s="42" t="s">
        <v>3019</v>
      </c>
      <c r="Y183" s="11" t="s">
        <v>899</v>
      </c>
      <c r="Z183" s="11" t="s">
        <v>1218</v>
      </c>
      <c r="AA183" s="10" t="s">
        <v>1219</v>
      </c>
      <c r="AB183" s="10" t="s">
        <v>1220</v>
      </c>
      <c r="AC183" s="24"/>
      <c r="AD183" s="24" t="s">
        <v>1221</v>
      </c>
    </row>
    <row r="184" spans="2:30" ht="60" customHeight="1" x14ac:dyDescent="0.15">
      <c r="B184" s="12" t="s">
        <v>1222</v>
      </c>
      <c r="C184" s="9" t="s">
        <v>1217</v>
      </c>
      <c r="D184" s="10"/>
      <c r="E184" s="10" t="s">
        <v>173</v>
      </c>
      <c r="F184" s="10" t="s">
        <v>173</v>
      </c>
      <c r="G184" s="10" t="s">
        <v>173</v>
      </c>
      <c r="H184" s="10"/>
      <c r="I184" s="10"/>
      <c r="J184" s="10"/>
      <c r="K184" s="10"/>
      <c r="L184" s="41"/>
      <c r="M184" s="43"/>
      <c r="N184" s="64" t="str">
        <f t="shared" si="20"/>
        <v/>
      </c>
      <c r="O184" s="65" t="str">
        <f t="shared" si="21"/>
        <v/>
      </c>
      <c r="P184" s="66" t="str">
        <f t="shared" si="22"/>
        <v/>
      </c>
      <c r="Q184" s="66" t="str">
        <f t="shared" si="23"/>
        <v xml:space="preserve">〇 </v>
      </c>
      <c r="R184" s="66" t="str">
        <f t="shared" si="24"/>
        <v/>
      </c>
      <c r="S184" s="66" t="str">
        <f t="shared" si="25"/>
        <v/>
      </c>
      <c r="T184" s="66" t="str">
        <f t="shared" si="26"/>
        <v/>
      </c>
      <c r="U184" s="66" t="str">
        <f t="shared" si="27"/>
        <v/>
      </c>
      <c r="V184" s="66" t="str">
        <f t="shared" si="28"/>
        <v/>
      </c>
      <c r="W184" s="67" t="str">
        <f t="shared" si="29"/>
        <v xml:space="preserve">〇 </v>
      </c>
      <c r="X184" s="42" t="s">
        <v>3016</v>
      </c>
      <c r="Y184" s="11" t="s">
        <v>899</v>
      </c>
      <c r="Z184" s="11" t="s">
        <v>3020</v>
      </c>
      <c r="AA184" s="10" t="s">
        <v>3021</v>
      </c>
      <c r="AB184" s="10"/>
      <c r="AC184" s="24"/>
      <c r="AD184" s="24" t="s">
        <v>1223</v>
      </c>
    </row>
    <row r="185" spans="2:30" ht="60" customHeight="1" x14ac:dyDescent="0.15">
      <c r="B185" s="12" t="s">
        <v>1224</v>
      </c>
      <c r="C185" s="9" t="s">
        <v>1225</v>
      </c>
      <c r="D185" s="10"/>
      <c r="E185" s="10"/>
      <c r="F185" s="10" t="s">
        <v>173</v>
      </c>
      <c r="G185" s="10"/>
      <c r="H185" s="10"/>
      <c r="I185" s="10"/>
      <c r="J185" s="10"/>
      <c r="K185" s="10"/>
      <c r="L185" s="41"/>
      <c r="M185" s="43"/>
      <c r="N185" s="64" t="str">
        <f t="shared" si="20"/>
        <v/>
      </c>
      <c r="O185" s="65" t="str">
        <f t="shared" si="21"/>
        <v xml:space="preserve">〇 </v>
      </c>
      <c r="P185" s="66" t="str">
        <f t="shared" si="22"/>
        <v/>
      </c>
      <c r="Q185" s="66" t="str">
        <f t="shared" si="23"/>
        <v/>
      </c>
      <c r="R185" s="66" t="str">
        <f t="shared" si="24"/>
        <v/>
      </c>
      <c r="S185" s="66" t="str">
        <f t="shared" si="25"/>
        <v/>
      </c>
      <c r="T185" s="66" t="str">
        <f t="shared" si="26"/>
        <v/>
      </c>
      <c r="U185" s="66" t="str">
        <f t="shared" si="27"/>
        <v/>
      </c>
      <c r="V185" s="66" t="str">
        <f t="shared" si="28"/>
        <v/>
      </c>
      <c r="W185" s="67" t="str">
        <f t="shared" si="29"/>
        <v/>
      </c>
      <c r="X185" s="42" t="s">
        <v>3022</v>
      </c>
      <c r="Y185" s="11" t="s">
        <v>3023</v>
      </c>
      <c r="Z185" s="11" t="s">
        <v>3024</v>
      </c>
      <c r="AA185" s="10" t="s">
        <v>1226</v>
      </c>
      <c r="AB185" s="10" t="s">
        <v>1226</v>
      </c>
      <c r="AC185" s="24"/>
      <c r="AD185" s="24" t="s">
        <v>1227</v>
      </c>
    </row>
    <row r="186" spans="2:30" ht="60" customHeight="1" x14ac:dyDescent="0.15">
      <c r="B186" s="12" t="s">
        <v>3025</v>
      </c>
      <c r="C186" s="9" t="s">
        <v>1228</v>
      </c>
      <c r="D186" s="10"/>
      <c r="E186" s="10"/>
      <c r="F186" s="10" t="s">
        <v>173</v>
      </c>
      <c r="G186" s="10"/>
      <c r="H186" s="10"/>
      <c r="I186" s="10"/>
      <c r="J186" s="10"/>
      <c r="K186" s="10"/>
      <c r="L186" s="41"/>
      <c r="M186" s="43"/>
      <c r="N186" s="64" t="str">
        <f t="shared" si="20"/>
        <v/>
      </c>
      <c r="O186" s="65" t="str">
        <f t="shared" si="21"/>
        <v xml:space="preserve">〇 </v>
      </c>
      <c r="P186" s="66" t="str">
        <f t="shared" si="22"/>
        <v xml:space="preserve">〇 </v>
      </c>
      <c r="Q186" s="66" t="str">
        <f t="shared" si="23"/>
        <v/>
      </c>
      <c r="R186" s="66" t="str">
        <f t="shared" si="24"/>
        <v/>
      </c>
      <c r="S186" s="66" t="str">
        <f t="shared" si="25"/>
        <v/>
      </c>
      <c r="T186" s="66" t="str">
        <f t="shared" si="26"/>
        <v xml:space="preserve">〇 </v>
      </c>
      <c r="U186" s="66" t="str">
        <f t="shared" si="27"/>
        <v/>
      </c>
      <c r="V186" s="66" t="str">
        <f t="shared" si="28"/>
        <v xml:space="preserve">〇 </v>
      </c>
      <c r="W186" s="67" t="str">
        <f t="shared" si="29"/>
        <v/>
      </c>
      <c r="X186" s="42" t="s">
        <v>2933</v>
      </c>
      <c r="Y186" s="11" t="s">
        <v>269</v>
      </c>
      <c r="Z186" s="11" t="s">
        <v>1229</v>
      </c>
      <c r="AA186" s="10" t="s">
        <v>1230</v>
      </c>
      <c r="AB186" s="10" t="s">
        <v>1231</v>
      </c>
      <c r="AC186" s="24" t="s">
        <v>1232</v>
      </c>
      <c r="AD186" s="24" t="s">
        <v>1233</v>
      </c>
    </row>
    <row r="187" spans="2:30" ht="60" customHeight="1" x14ac:dyDescent="0.15">
      <c r="B187" s="12" t="s">
        <v>1234</v>
      </c>
      <c r="C187" s="9" t="s">
        <v>1235</v>
      </c>
      <c r="D187" s="10"/>
      <c r="E187" s="10"/>
      <c r="F187" s="10" t="s">
        <v>173</v>
      </c>
      <c r="G187" s="10"/>
      <c r="H187" s="10"/>
      <c r="I187" s="10"/>
      <c r="J187" s="10"/>
      <c r="K187" s="10"/>
      <c r="L187" s="41"/>
      <c r="M187" s="43"/>
      <c r="N187" s="64" t="str">
        <f t="shared" si="20"/>
        <v/>
      </c>
      <c r="O187" s="65" t="str">
        <f t="shared" si="21"/>
        <v/>
      </c>
      <c r="P187" s="66" t="str">
        <f t="shared" si="22"/>
        <v xml:space="preserve">〇 </v>
      </c>
      <c r="Q187" s="66" t="str">
        <f t="shared" si="23"/>
        <v/>
      </c>
      <c r="R187" s="66" t="str">
        <f t="shared" si="24"/>
        <v/>
      </c>
      <c r="S187" s="66" t="str">
        <f t="shared" si="25"/>
        <v/>
      </c>
      <c r="T187" s="66" t="str">
        <f t="shared" si="26"/>
        <v/>
      </c>
      <c r="U187" s="66" t="str">
        <f t="shared" si="27"/>
        <v/>
      </c>
      <c r="V187" s="66" t="str">
        <f t="shared" si="28"/>
        <v/>
      </c>
      <c r="W187" s="67" t="str">
        <f t="shared" si="29"/>
        <v/>
      </c>
      <c r="X187" s="42" t="s">
        <v>3026</v>
      </c>
      <c r="Y187" s="11" t="s">
        <v>188</v>
      </c>
      <c r="Z187" s="11" t="s">
        <v>3027</v>
      </c>
      <c r="AA187" s="10" t="s">
        <v>1236</v>
      </c>
      <c r="AB187" s="10" t="s">
        <v>1237</v>
      </c>
      <c r="AC187" s="24"/>
      <c r="AD187" s="24" t="s">
        <v>1238</v>
      </c>
    </row>
    <row r="188" spans="2:30" ht="60" customHeight="1" x14ac:dyDescent="0.15">
      <c r="B188" s="12" t="s">
        <v>1239</v>
      </c>
      <c r="C188" s="9" t="s">
        <v>1240</v>
      </c>
      <c r="D188" s="10"/>
      <c r="E188" s="10"/>
      <c r="F188" s="10" t="s">
        <v>173</v>
      </c>
      <c r="G188" s="10"/>
      <c r="H188" s="10"/>
      <c r="I188" s="10"/>
      <c r="J188" s="10"/>
      <c r="K188" s="10"/>
      <c r="L188" s="41"/>
      <c r="M188" s="43"/>
      <c r="N188" s="64" t="str">
        <f t="shared" si="20"/>
        <v/>
      </c>
      <c r="O188" s="65" t="str">
        <f t="shared" si="21"/>
        <v xml:space="preserve">〇 </v>
      </c>
      <c r="P188" s="66" t="str">
        <f t="shared" si="22"/>
        <v/>
      </c>
      <c r="Q188" s="66" t="str">
        <f t="shared" si="23"/>
        <v/>
      </c>
      <c r="R188" s="66" t="str">
        <f t="shared" si="24"/>
        <v/>
      </c>
      <c r="S188" s="66" t="str">
        <f t="shared" si="25"/>
        <v/>
      </c>
      <c r="T188" s="66" t="str">
        <f t="shared" si="26"/>
        <v xml:space="preserve">〇 </v>
      </c>
      <c r="U188" s="66" t="str">
        <f t="shared" si="27"/>
        <v/>
      </c>
      <c r="V188" s="66" t="str">
        <f t="shared" si="28"/>
        <v/>
      </c>
      <c r="W188" s="67" t="str">
        <f t="shared" si="29"/>
        <v xml:space="preserve">〇 </v>
      </c>
      <c r="X188" s="42" t="s">
        <v>2811</v>
      </c>
      <c r="Y188" s="11" t="s">
        <v>188</v>
      </c>
      <c r="Z188" s="11" t="s">
        <v>1241</v>
      </c>
      <c r="AA188" s="10" t="s">
        <v>1242</v>
      </c>
      <c r="AB188" s="10" t="s">
        <v>1243</v>
      </c>
      <c r="AC188" s="24" t="s">
        <v>1244</v>
      </c>
      <c r="AD188" s="24" t="s">
        <v>1245</v>
      </c>
    </row>
    <row r="189" spans="2:30" ht="60" customHeight="1" x14ac:dyDescent="0.15">
      <c r="B189" s="12" t="s">
        <v>1246</v>
      </c>
      <c r="C189" s="9" t="s">
        <v>1240</v>
      </c>
      <c r="D189" s="10"/>
      <c r="E189" s="10"/>
      <c r="F189" s="10" t="s">
        <v>173</v>
      </c>
      <c r="G189" s="10"/>
      <c r="H189" s="10"/>
      <c r="I189" s="10"/>
      <c r="J189" s="10"/>
      <c r="K189" s="10"/>
      <c r="L189" s="41"/>
      <c r="M189" s="43"/>
      <c r="N189" s="64" t="str">
        <f t="shared" si="20"/>
        <v/>
      </c>
      <c r="O189" s="65" t="str">
        <f t="shared" si="21"/>
        <v xml:space="preserve">〇 </v>
      </c>
      <c r="P189" s="66" t="str">
        <f t="shared" si="22"/>
        <v/>
      </c>
      <c r="Q189" s="66" t="str">
        <f t="shared" si="23"/>
        <v/>
      </c>
      <c r="R189" s="66" t="str">
        <f t="shared" si="24"/>
        <v/>
      </c>
      <c r="S189" s="66" t="str">
        <f t="shared" si="25"/>
        <v/>
      </c>
      <c r="T189" s="66" t="str">
        <f t="shared" si="26"/>
        <v xml:space="preserve">〇 </v>
      </c>
      <c r="U189" s="66" t="str">
        <f t="shared" si="27"/>
        <v/>
      </c>
      <c r="V189" s="66" t="str">
        <f t="shared" si="28"/>
        <v/>
      </c>
      <c r="W189" s="67" t="str">
        <f t="shared" si="29"/>
        <v xml:space="preserve">〇 </v>
      </c>
      <c r="X189" s="42" t="s">
        <v>3028</v>
      </c>
      <c r="Y189" s="11" t="s">
        <v>188</v>
      </c>
      <c r="Z189" s="11" t="s">
        <v>1247</v>
      </c>
      <c r="AA189" s="10" t="s">
        <v>1248</v>
      </c>
      <c r="AB189" s="10" t="s">
        <v>1249</v>
      </c>
      <c r="AC189" s="24" t="s">
        <v>1250</v>
      </c>
      <c r="AD189" s="24" t="s">
        <v>1251</v>
      </c>
    </row>
    <row r="190" spans="2:30" ht="60" customHeight="1" x14ac:dyDescent="0.15">
      <c r="B190" s="12" t="s">
        <v>1252</v>
      </c>
      <c r="C190" s="9" t="s">
        <v>1253</v>
      </c>
      <c r="D190" s="10"/>
      <c r="E190" s="10"/>
      <c r="F190" s="10" t="s">
        <v>173</v>
      </c>
      <c r="G190" s="10"/>
      <c r="H190" s="10"/>
      <c r="I190" s="10"/>
      <c r="J190" s="10"/>
      <c r="K190" s="10"/>
      <c r="L190" s="41"/>
      <c r="M190" s="43"/>
      <c r="N190" s="64" t="str">
        <f t="shared" si="20"/>
        <v/>
      </c>
      <c r="O190" s="65" t="str">
        <f t="shared" si="21"/>
        <v xml:space="preserve">〇 </v>
      </c>
      <c r="P190" s="66" t="str">
        <f t="shared" si="22"/>
        <v xml:space="preserve">〇 </v>
      </c>
      <c r="Q190" s="66" t="str">
        <f t="shared" si="23"/>
        <v/>
      </c>
      <c r="R190" s="66" t="str">
        <f t="shared" si="24"/>
        <v/>
      </c>
      <c r="S190" s="66" t="str">
        <f t="shared" si="25"/>
        <v/>
      </c>
      <c r="T190" s="66" t="str">
        <f t="shared" si="26"/>
        <v xml:space="preserve">〇 </v>
      </c>
      <c r="U190" s="66" t="str">
        <f t="shared" si="27"/>
        <v/>
      </c>
      <c r="V190" s="66" t="str">
        <f t="shared" si="28"/>
        <v/>
      </c>
      <c r="W190" s="67" t="str">
        <f t="shared" si="29"/>
        <v/>
      </c>
      <c r="X190" s="42" t="s">
        <v>3029</v>
      </c>
      <c r="Y190" s="11" t="s">
        <v>188</v>
      </c>
      <c r="Z190" s="11" t="s">
        <v>1254</v>
      </c>
      <c r="AA190" s="10" t="s">
        <v>1255</v>
      </c>
      <c r="AB190" s="10" t="s">
        <v>1256</v>
      </c>
      <c r="AC190" s="24"/>
      <c r="AD190" s="24" t="s">
        <v>1257</v>
      </c>
    </row>
    <row r="191" spans="2:30" ht="60" customHeight="1" x14ac:dyDescent="0.15">
      <c r="B191" s="12" t="s">
        <v>1258</v>
      </c>
      <c r="C191" s="9" t="s">
        <v>1259</v>
      </c>
      <c r="D191" s="10"/>
      <c r="E191" s="10"/>
      <c r="F191" s="10" t="s">
        <v>173</v>
      </c>
      <c r="G191" s="10"/>
      <c r="H191" s="10"/>
      <c r="I191" s="10"/>
      <c r="J191" s="10"/>
      <c r="K191" s="10"/>
      <c r="L191" s="41"/>
      <c r="M191" s="43"/>
      <c r="N191" s="64" t="str">
        <f t="shared" si="20"/>
        <v/>
      </c>
      <c r="O191" s="65" t="str">
        <f t="shared" si="21"/>
        <v/>
      </c>
      <c r="P191" s="66" t="str">
        <f t="shared" si="22"/>
        <v xml:space="preserve">〇 </v>
      </c>
      <c r="Q191" s="66" t="str">
        <f t="shared" si="23"/>
        <v xml:space="preserve">〇 </v>
      </c>
      <c r="R191" s="66" t="str">
        <f t="shared" si="24"/>
        <v/>
      </c>
      <c r="S191" s="66" t="str">
        <f t="shared" si="25"/>
        <v/>
      </c>
      <c r="T191" s="66" t="str">
        <f t="shared" si="26"/>
        <v xml:space="preserve">〇 </v>
      </c>
      <c r="U191" s="66" t="str">
        <f t="shared" si="27"/>
        <v/>
      </c>
      <c r="V191" s="66" t="str">
        <f t="shared" si="28"/>
        <v/>
      </c>
      <c r="W191" s="67" t="str">
        <f t="shared" si="29"/>
        <v xml:space="preserve">〇 </v>
      </c>
      <c r="X191" s="42" t="s">
        <v>3030</v>
      </c>
      <c r="Y191" s="11" t="s">
        <v>188</v>
      </c>
      <c r="Z191" s="11" t="s">
        <v>3031</v>
      </c>
      <c r="AA191" s="10" t="s">
        <v>1260</v>
      </c>
      <c r="AB191" s="10" t="s">
        <v>1261</v>
      </c>
      <c r="AC191" s="24" t="s">
        <v>1262</v>
      </c>
      <c r="AD191" s="24" t="s">
        <v>1263</v>
      </c>
    </row>
    <row r="192" spans="2:30" ht="60" customHeight="1" x14ac:dyDescent="0.15">
      <c r="B192" s="12" t="s">
        <v>1264</v>
      </c>
      <c r="C192" s="9" t="s">
        <v>1265</v>
      </c>
      <c r="D192" s="10"/>
      <c r="E192" s="10"/>
      <c r="F192" s="10" t="s">
        <v>173</v>
      </c>
      <c r="G192" s="10"/>
      <c r="H192" s="10"/>
      <c r="I192" s="10"/>
      <c r="J192" s="10"/>
      <c r="K192" s="10"/>
      <c r="L192" s="41"/>
      <c r="M192" s="43"/>
      <c r="N192" s="64" t="str">
        <f t="shared" si="20"/>
        <v/>
      </c>
      <c r="O192" s="65" t="str">
        <f t="shared" si="21"/>
        <v/>
      </c>
      <c r="P192" s="66" t="str">
        <f t="shared" si="22"/>
        <v/>
      </c>
      <c r="Q192" s="66" t="str">
        <f t="shared" si="23"/>
        <v/>
      </c>
      <c r="R192" s="66" t="str">
        <f t="shared" si="24"/>
        <v/>
      </c>
      <c r="S192" s="66" t="str">
        <f t="shared" si="25"/>
        <v/>
      </c>
      <c r="T192" s="66" t="str">
        <f t="shared" si="26"/>
        <v/>
      </c>
      <c r="U192" s="66" t="str">
        <f t="shared" si="27"/>
        <v xml:space="preserve">〇 </v>
      </c>
      <c r="V192" s="66" t="str">
        <f t="shared" si="28"/>
        <v/>
      </c>
      <c r="W192" s="67" t="str">
        <f t="shared" si="29"/>
        <v/>
      </c>
      <c r="X192" s="42" t="s">
        <v>2974</v>
      </c>
      <c r="Y192" s="11" t="s">
        <v>188</v>
      </c>
      <c r="Z192" s="11" t="s">
        <v>1266</v>
      </c>
      <c r="AA192" s="10" t="s">
        <v>1267</v>
      </c>
      <c r="AB192" s="10" t="s">
        <v>1268</v>
      </c>
      <c r="AC192" s="24" t="s">
        <v>1269</v>
      </c>
      <c r="AD192" s="24" t="s">
        <v>1270</v>
      </c>
    </row>
    <row r="193" spans="2:30" ht="60" customHeight="1" x14ac:dyDescent="0.15">
      <c r="B193" s="12" t="s">
        <v>1271</v>
      </c>
      <c r="C193" s="9" t="s">
        <v>1272</v>
      </c>
      <c r="D193" s="10"/>
      <c r="E193" s="10"/>
      <c r="F193" s="10" t="s">
        <v>173</v>
      </c>
      <c r="G193" s="10"/>
      <c r="H193" s="10"/>
      <c r="I193" s="10"/>
      <c r="J193" s="10"/>
      <c r="K193" s="10"/>
      <c r="L193" s="41"/>
      <c r="M193" s="43"/>
      <c r="N193" s="64" t="str">
        <f t="shared" ref="N193:N218" si="30">IFERROR(HYPERLINK("#事務用品・書籍!"&amp;ADDRESS(MATCH($B193,T_事務用品・書籍,0),2,1),"〇 "),"")</f>
        <v/>
      </c>
      <c r="O193" s="65" t="str">
        <f t="shared" ref="O193:O218" si="31">IFERROR(HYPERLINK("#食料品・飲料!"&amp;ADDRESS(MATCH($B193,T_食料品・飲料,0),2,1),"〇 "),"")</f>
        <v/>
      </c>
      <c r="P193" s="66" t="str">
        <f t="shared" ref="P193:P219" si="32">IFERROR(HYPERLINK("#小物雑貨!"&amp;ADDRESS(MATCH($B193,T_小物雑貨,0),2,1),"〇 "),"")</f>
        <v/>
      </c>
      <c r="Q193" s="66" t="str">
        <f t="shared" ref="Q193:Q219" si="33">IFERROR(HYPERLINK("#その他の物品!"&amp;ADDRESS(MATCH($B193,T_その他の物品,0),2,1),"〇 "),"")</f>
        <v/>
      </c>
      <c r="R193" s="66" t="str">
        <f t="shared" ref="R193:R219" si="34">IFERROR(HYPERLINK("#印刷!"&amp;ADDRESS(MATCH($B193,T_印刷,0),2,1),"〇 "),"")</f>
        <v/>
      </c>
      <c r="S193" s="66" t="str">
        <f t="shared" ref="S193:S219" si="35">IFERROR(HYPERLINK("#クリーニング!"&amp;ADDRESS(MATCH($B193,T_クリーニング,0),2,1),"〇 "),"")</f>
        <v/>
      </c>
      <c r="T193" s="66" t="str">
        <f t="shared" ref="T193:T219" si="36">IFERROR(HYPERLINK("#清掃・施設管理!"&amp;ADDRESS(MATCH($B193,T_清掃・施設管理,0),2,1),"〇 "),"")</f>
        <v/>
      </c>
      <c r="U193" s="66" t="str">
        <f t="shared" ref="U193:U219" si="37">IFERROR(HYPERLINK("#情報処理・テープ起こし!"&amp;ADDRESS(MATCH($B193,T_情報処理・テープ起こし,0),2,1),"〇 "),"")</f>
        <v xml:space="preserve">〇 </v>
      </c>
      <c r="V193" s="66" t="str">
        <f t="shared" ref="V193:V219" si="38">IFERROR(HYPERLINK("#飲食店等の運営!"&amp;ADDRESS(MATCH($B193,T_飲食店等の運営,0),2,1),"〇 "),"")</f>
        <v/>
      </c>
      <c r="W193" s="67" t="str">
        <f t="shared" ref="W193:W219" si="39">IFERROR(HYPERLINK("#その他の役務サービス!"&amp;ADDRESS(MATCH($B193,T_その他の役務サービス,0),2,1),"〇 "),"")</f>
        <v/>
      </c>
      <c r="X193" s="42" t="s">
        <v>3032</v>
      </c>
      <c r="Y193" s="11" t="s">
        <v>188</v>
      </c>
      <c r="Z193" s="11" t="s">
        <v>1273</v>
      </c>
      <c r="AA193" s="10" t="s">
        <v>1274</v>
      </c>
      <c r="AB193" s="10" t="s">
        <v>1275</v>
      </c>
      <c r="AC193" s="24" t="s">
        <v>1276</v>
      </c>
      <c r="AD193" s="24" t="s">
        <v>1277</v>
      </c>
    </row>
    <row r="194" spans="2:30" ht="60" customHeight="1" x14ac:dyDescent="0.15">
      <c r="B194" s="12" t="s">
        <v>3033</v>
      </c>
      <c r="C194" s="9" t="s">
        <v>1278</v>
      </c>
      <c r="D194" s="10" t="s">
        <v>173</v>
      </c>
      <c r="E194" s="10"/>
      <c r="F194" s="10"/>
      <c r="G194" s="10"/>
      <c r="H194" s="10"/>
      <c r="I194" s="10"/>
      <c r="J194" s="10"/>
      <c r="K194" s="10"/>
      <c r="L194" s="41"/>
      <c r="M194" s="43"/>
      <c r="N194" s="64" t="str">
        <f t="shared" si="30"/>
        <v/>
      </c>
      <c r="O194" s="65" t="str">
        <f t="shared" si="31"/>
        <v/>
      </c>
      <c r="P194" s="66" t="str">
        <f t="shared" si="32"/>
        <v/>
      </c>
      <c r="Q194" s="66" t="str">
        <f t="shared" si="33"/>
        <v/>
      </c>
      <c r="R194" s="66" t="str">
        <f t="shared" si="34"/>
        <v/>
      </c>
      <c r="S194" s="66" t="str">
        <f t="shared" si="35"/>
        <v/>
      </c>
      <c r="T194" s="66" t="str">
        <f t="shared" si="36"/>
        <v/>
      </c>
      <c r="U194" s="66" t="str">
        <f t="shared" si="37"/>
        <v xml:space="preserve">〇 </v>
      </c>
      <c r="V194" s="66" t="str">
        <f t="shared" si="38"/>
        <v/>
      </c>
      <c r="W194" s="67" t="str">
        <f t="shared" si="39"/>
        <v/>
      </c>
      <c r="X194" s="42" t="s">
        <v>3034</v>
      </c>
      <c r="Y194" s="11" t="s">
        <v>188</v>
      </c>
      <c r="Z194" s="11" t="s">
        <v>3035</v>
      </c>
      <c r="AA194" s="10" t="s">
        <v>1279</v>
      </c>
      <c r="AB194" s="10" t="s">
        <v>1280</v>
      </c>
      <c r="AC194" s="24" t="s">
        <v>1281</v>
      </c>
      <c r="AD194" s="24" t="s">
        <v>1282</v>
      </c>
    </row>
    <row r="195" spans="2:30" ht="60" customHeight="1" x14ac:dyDescent="0.15">
      <c r="B195" s="12" t="s">
        <v>1283</v>
      </c>
      <c r="C195" s="9" t="s">
        <v>1284</v>
      </c>
      <c r="D195" s="10"/>
      <c r="E195" s="10" t="s">
        <v>173</v>
      </c>
      <c r="F195" s="10"/>
      <c r="G195" s="10"/>
      <c r="H195" s="10"/>
      <c r="I195" s="10"/>
      <c r="J195" s="10"/>
      <c r="K195" s="10"/>
      <c r="L195" s="41"/>
      <c r="M195" s="43"/>
      <c r="N195" s="64" t="str">
        <f t="shared" si="30"/>
        <v/>
      </c>
      <c r="O195" s="65" t="str">
        <f t="shared" si="31"/>
        <v xml:space="preserve">〇 </v>
      </c>
      <c r="P195" s="66" t="str">
        <f t="shared" si="32"/>
        <v xml:space="preserve">〇 </v>
      </c>
      <c r="Q195" s="66" t="str">
        <f t="shared" si="33"/>
        <v/>
      </c>
      <c r="R195" s="66" t="str">
        <f t="shared" si="34"/>
        <v/>
      </c>
      <c r="S195" s="66" t="str">
        <f t="shared" si="35"/>
        <v/>
      </c>
      <c r="T195" s="66" t="str">
        <f t="shared" si="36"/>
        <v/>
      </c>
      <c r="U195" s="66" t="str">
        <f t="shared" si="37"/>
        <v/>
      </c>
      <c r="V195" s="66" t="str">
        <f t="shared" si="38"/>
        <v/>
      </c>
      <c r="W195" s="67" t="str">
        <f t="shared" si="39"/>
        <v/>
      </c>
      <c r="X195" s="42" t="s">
        <v>3036</v>
      </c>
      <c r="Y195" s="11" t="s">
        <v>452</v>
      </c>
      <c r="Z195" s="11" t="s">
        <v>1285</v>
      </c>
      <c r="AA195" s="10" t="s">
        <v>1286</v>
      </c>
      <c r="AB195" s="10" t="s">
        <v>1287</v>
      </c>
      <c r="AC195" s="24"/>
      <c r="AD195" s="24" t="s">
        <v>1288</v>
      </c>
    </row>
    <row r="196" spans="2:30" ht="60" customHeight="1" x14ac:dyDescent="0.15">
      <c r="B196" s="12" t="s">
        <v>3037</v>
      </c>
      <c r="C196" s="9" t="s">
        <v>1289</v>
      </c>
      <c r="D196" s="10"/>
      <c r="E196" s="10"/>
      <c r="F196" s="10" t="s">
        <v>173</v>
      </c>
      <c r="G196" s="10"/>
      <c r="H196" s="10"/>
      <c r="I196" s="10"/>
      <c r="J196" s="10"/>
      <c r="K196" s="10"/>
      <c r="L196" s="41"/>
      <c r="M196" s="43"/>
      <c r="N196" s="64" t="str">
        <f t="shared" si="30"/>
        <v xml:space="preserve">〇 </v>
      </c>
      <c r="O196" s="65" t="str">
        <f t="shared" si="31"/>
        <v/>
      </c>
      <c r="P196" s="66" t="str">
        <f t="shared" si="32"/>
        <v xml:space="preserve">〇 </v>
      </c>
      <c r="Q196" s="66" t="str">
        <f t="shared" si="33"/>
        <v/>
      </c>
      <c r="R196" s="66" t="str">
        <f t="shared" si="34"/>
        <v xml:space="preserve">〇 </v>
      </c>
      <c r="S196" s="66" t="str">
        <f t="shared" si="35"/>
        <v/>
      </c>
      <c r="T196" s="66" t="str">
        <f t="shared" si="36"/>
        <v/>
      </c>
      <c r="U196" s="66" t="str">
        <f t="shared" si="37"/>
        <v xml:space="preserve">〇 </v>
      </c>
      <c r="V196" s="66" t="str">
        <f t="shared" si="38"/>
        <v/>
      </c>
      <c r="W196" s="67" t="str">
        <f t="shared" si="39"/>
        <v xml:space="preserve">〇 </v>
      </c>
      <c r="X196" s="42" t="s">
        <v>2974</v>
      </c>
      <c r="Y196" s="11" t="s">
        <v>188</v>
      </c>
      <c r="Z196" s="11" t="s">
        <v>1290</v>
      </c>
      <c r="AA196" s="10" t="s">
        <v>1291</v>
      </c>
      <c r="AB196" s="10" t="s">
        <v>1292</v>
      </c>
      <c r="AC196" s="24" t="s">
        <v>1293</v>
      </c>
      <c r="AD196" s="24" t="s">
        <v>1294</v>
      </c>
    </row>
    <row r="197" spans="2:30" ht="60" customHeight="1" x14ac:dyDescent="0.15">
      <c r="B197" s="12" t="s">
        <v>3038</v>
      </c>
      <c r="C197" s="9" t="s">
        <v>1295</v>
      </c>
      <c r="D197" s="10"/>
      <c r="E197" s="10" t="s">
        <v>173</v>
      </c>
      <c r="F197" s="10" t="s">
        <v>173</v>
      </c>
      <c r="G197" s="10"/>
      <c r="H197" s="10"/>
      <c r="I197" s="10"/>
      <c r="J197" s="10"/>
      <c r="K197" s="10"/>
      <c r="L197" s="41"/>
      <c r="M197" s="43"/>
      <c r="N197" s="64" t="str">
        <f t="shared" si="30"/>
        <v/>
      </c>
      <c r="O197" s="65" t="str">
        <f t="shared" si="31"/>
        <v/>
      </c>
      <c r="P197" s="66" t="str">
        <f t="shared" si="32"/>
        <v xml:space="preserve">〇 </v>
      </c>
      <c r="Q197" s="66" t="str">
        <f t="shared" si="33"/>
        <v/>
      </c>
      <c r="R197" s="66" t="str">
        <f t="shared" si="34"/>
        <v/>
      </c>
      <c r="S197" s="66" t="str">
        <f t="shared" si="35"/>
        <v/>
      </c>
      <c r="T197" s="66" t="str">
        <f t="shared" si="36"/>
        <v xml:space="preserve">〇 </v>
      </c>
      <c r="U197" s="66" t="str">
        <f t="shared" si="37"/>
        <v xml:space="preserve">〇 </v>
      </c>
      <c r="V197" s="66" t="str">
        <f t="shared" si="38"/>
        <v xml:space="preserve">〇 </v>
      </c>
      <c r="W197" s="67" t="str">
        <f t="shared" si="39"/>
        <v xml:space="preserve">〇 </v>
      </c>
      <c r="X197" s="42" t="s">
        <v>3039</v>
      </c>
      <c r="Y197" s="11" t="s">
        <v>215</v>
      </c>
      <c r="Z197" s="11" t="s">
        <v>1296</v>
      </c>
      <c r="AA197" s="10" t="s">
        <v>1297</v>
      </c>
      <c r="AB197" s="10" t="s">
        <v>1298</v>
      </c>
      <c r="AC197" s="24" t="s">
        <v>3040</v>
      </c>
      <c r="AD197" s="24" t="s">
        <v>3041</v>
      </c>
    </row>
    <row r="198" spans="2:30" ht="60" customHeight="1" x14ac:dyDescent="0.15">
      <c r="B198" s="12" t="s">
        <v>1299</v>
      </c>
      <c r="C198" s="9" t="s">
        <v>1300</v>
      </c>
      <c r="D198" s="10"/>
      <c r="E198" s="10"/>
      <c r="F198" s="10" t="s">
        <v>173</v>
      </c>
      <c r="G198" s="10"/>
      <c r="H198" s="10"/>
      <c r="I198" s="10"/>
      <c r="J198" s="10"/>
      <c r="K198" s="10"/>
      <c r="L198" s="41"/>
      <c r="M198" s="43"/>
      <c r="N198" s="64" t="str">
        <f t="shared" si="30"/>
        <v/>
      </c>
      <c r="O198" s="65" t="str">
        <f t="shared" si="31"/>
        <v xml:space="preserve">〇 </v>
      </c>
      <c r="P198" s="66" t="str">
        <f t="shared" si="32"/>
        <v/>
      </c>
      <c r="Q198" s="66" t="str">
        <f t="shared" si="33"/>
        <v/>
      </c>
      <c r="R198" s="66" t="str">
        <f t="shared" si="34"/>
        <v/>
      </c>
      <c r="S198" s="66" t="str">
        <f t="shared" si="35"/>
        <v/>
      </c>
      <c r="T198" s="66" t="str">
        <f t="shared" si="36"/>
        <v/>
      </c>
      <c r="U198" s="66" t="str">
        <f t="shared" si="37"/>
        <v/>
      </c>
      <c r="V198" s="66" t="str">
        <f t="shared" si="38"/>
        <v/>
      </c>
      <c r="W198" s="67" t="str">
        <f t="shared" si="39"/>
        <v/>
      </c>
      <c r="X198" s="42" t="s">
        <v>3042</v>
      </c>
      <c r="Y198" s="11" t="s">
        <v>587</v>
      </c>
      <c r="Z198" s="11" t="s">
        <v>1301</v>
      </c>
      <c r="AA198" s="10" t="s">
        <v>1302</v>
      </c>
      <c r="AB198" s="10" t="s">
        <v>1303</v>
      </c>
      <c r="AC198" s="24"/>
      <c r="AD198" s="24" t="s">
        <v>1304</v>
      </c>
    </row>
    <row r="199" spans="2:30" ht="60" customHeight="1" x14ac:dyDescent="0.15">
      <c r="B199" s="12" t="s">
        <v>1305</v>
      </c>
      <c r="C199" s="9" t="s">
        <v>1306</v>
      </c>
      <c r="D199" s="10"/>
      <c r="E199" s="10"/>
      <c r="F199" s="10" t="s">
        <v>173</v>
      </c>
      <c r="G199" s="10"/>
      <c r="H199" s="10"/>
      <c r="I199" s="10"/>
      <c r="J199" s="10"/>
      <c r="K199" s="10"/>
      <c r="L199" s="41"/>
      <c r="M199" s="43"/>
      <c r="N199" s="64" t="str">
        <f t="shared" si="30"/>
        <v/>
      </c>
      <c r="O199" s="65" t="str">
        <f t="shared" si="31"/>
        <v/>
      </c>
      <c r="P199" s="66" t="str">
        <f t="shared" si="32"/>
        <v/>
      </c>
      <c r="Q199" s="66" t="str">
        <f t="shared" si="33"/>
        <v/>
      </c>
      <c r="R199" s="66" t="str">
        <f t="shared" si="34"/>
        <v/>
      </c>
      <c r="S199" s="66" t="str">
        <f t="shared" si="35"/>
        <v/>
      </c>
      <c r="T199" s="66" t="str">
        <f t="shared" si="36"/>
        <v/>
      </c>
      <c r="U199" s="66" t="str">
        <f t="shared" si="37"/>
        <v xml:space="preserve">〇 </v>
      </c>
      <c r="V199" s="66" t="str">
        <f t="shared" si="38"/>
        <v/>
      </c>
      <c r="W199" s="67" t="str">
        <f t="shared" si="39"/>
        <v/>
      </c>
      <c r="X199" s="42" t="s">
        <v>3043</v>
      </c>
      <c r="Y199" s="11" t="s">
        <v>188</v>
      </c>
      <c r="Z199" s="11" t="s">
        <v>1307</v>
      </c>
      <c r="AA199" s="10" t="s">
        <v>1308</v>
      </c>
      <c r="AB199" s="10" t="s">
        <v>1309</v>
      </c>
      <c r="AC199" s="24" t="s">
        <v>1310</v>
      </c>
      <c r="AD199" s="24" t="s">
        <v>1311</v>
      </c>
    </row>
    <row r="200" spans="2:30" ht="60" customHeight="1" x14ac:dyDescent="0.15">
      <c r="B200" s="12" t="s">
        <v>1312</v>
      </c>
      <c r="C200" s="9" t="s">
        <v>1313</v>
      </c>
      <c r="D200" s="10"/>
      <c r="E200" s="10"/>
      <c r="F200" s="10" t="s">
        <v>173</v>
      </c>
      <c r="G200" s="10"/>
      <c r="H200" s="10"/>
      <c r="I200" s="10"/>
      <c r="J200" s="10"/>
      <c r="K200" s="10"/>
      <c r="L200" s="41"/>
      <c r="M200" s="43"/>
      <c r="N200" s="64" t="str">
        <f t="shared" si="30"/>
        <v/>
      </c>
      <c r="O200" s="65" t="str">
        <f t="shared" si="31"/>
        <v/>
      </c>
      <c r="P200" s="66" t="str">
        <f t="shared" si="32"/>
        <v xml:space="preserve">〇 </v>
      </c>
      <c r="Q200" s="66" t="str">
        <f t="shared" si="33"/>
        <v/>
      </c>
      <c r="R200" s="66" t="str">
        <f t="shared" si="34"/>
        <v/>
      </c>
      <c r="S200" s="66" t="str">
        <f t="shared" si="35"/>
        <v/>
      </c>
      <c r="T200" s="66" t="str">
        <f t="shared" si="36"/>
        <v/>
      </c>
      <c r="U200" s="66" t="str">
        <f t="shared" si="37"/>
        <v/>
      </c>
      <c r="V200" s="66" t="str">
        <f t="shared" si="38"/>
        <v/>
      </c>
      <c r="W200" s="67" t="str">
        <f t="shared" si="39"/>
        <v/>
      </c>
      <c r="X200" s="42" t="s">
        <v>3044</v>
      </c>
      <c r="Y200" s="11" t="s">
        <v>776</v>
      </c>
      <c r="Z200" s="11" t="s">
        <v>1314</v>
      </c>
      <c r="AA200" s="10" t="s">
        <v>1315</v>
      </c>
      <c r="AB200" s="10" t="s">
        <v>1316</v>
      </c>
      <c r="AC200" s="24" t="s">
        <v>1317</v>
      </c>
      <c r="AD200" s="24" t="s">
        <v>1318</v>
      </c>
    </row>
    <row r="201" spans="2:30" ht="60" customHeight="1" x14ac:dyDescent="0.15">
      <c r="B201" s="12" t="s">
        <v>1319</v>
      </c>
      <c r="C201" s="9" t="s">
        <v>1320</v>
      </c>
      <c r="D201" s="10"/>
      <c r="E201" s="10" t="s">
        <v>173</v>
      </c>
      <c r="F201" s="10" t="s">
        <v>173</v>
      </c>
      <c r="G201" s="10"/>
      <c r="H201" s="10"/>
      <c r="I201" s="10"/>
      <c r="J201" s="10"/>
      <c r="K201" s="10"/>
      <c r="L201" s="41"/>
      <c r="M201" s="43"/>
      <c r="N201" s="64" t="str">
        <f t="shared" si="30"/>
        <v/>
      </c>
      <c r="O201" s="65" t="str">
        <f t="shared" si="31"/>
        <v/>
      </c>
      <c r="P201" s="66" t="str">
        <f t="shared" si="32"/>
        <v xml:space="preserve">〇 </v>
      </c>
      <c r="Q201" s="66" t="str">
        <f t="shared" si="33"/>
        <v/>
      </c>
      <c r="R201" s="66" t="str">
        <f t="shared" si="34"/>
        <v/>
      </c>
      <c r="S201" s="66" t="str">
        <f t="shared" si="35"/>
        <v/>
      </c>
      <c r="T201" s="66" t="str">
        <f t="shared" si="36"/>
        <v xml:space="preserve">〇 </v>
      </c>
      <c r="U201" s="66" t="str">
        <f t="shared" si="37"/>
        <v xml:space="preserve">〇 </v>
      </c>
      <c r="V201" s="66" t="str">
        <f t="shared" si="38"/>
        <v/>
      </c>
      <c r="W201" s="67" t="str">
        <f t="shared" si="39"/>
        <v xml:space="preserve">〇 </v>
      </c>
      <c r="X201" s="42" t="s">
        <v>2974</v>
      </c>
      <c r="Y201" s="11" t="s">
        <v>188</v>
      </c>
      <c r="Z201" s="11" t="s">
        <v>1321</v>
      </c>
      <c r="AA201" s="10" t="s">
        <v>1322</v>
      </c>
      <c r="AB201" s="10" t="s">
        <v>1322</v>
      </c>
      <c r="AC201" s="24" t="s">
        <v>1323</v>
      </c>
      <c r="AD201" s="24" t="s">
        <v>1324</v>
      </c>
    </row>
    <row r="202" spans="2:30" ht="60" customHeight="1" x14ac:dyDescent="0.15">
      <c r="B202" s="12" t="s">
        <v>1325</v>
      </c>
      <c r="C202" s="9" t="s">
        <v>1326</v>
      </c>
      <c r="D202" s="10"/>
      <c r="E202" s="10"/>
      <c r="F202" s="10" t="s">
        <v>173</v>
      </c>
      <c r="G202" s="10" t="s">
        <v>173</v>
      </c>
      <c r="H202" s="10"/>
      <c r="I202" s="10"/>
      <c r="J202" s="10"/>
      <c r="K202" s="10"/>
      <c r="L202" s="41"/>
      <c r="M202" s="43"/>
      <c r="N202" s="64" t="str">
        <f t="shared" si="30"/>
        <v/>
      </c>
      <c r="O202" s="65" t="str">
        <f t="shared" si="31"/>
        <v xml:space="preserve">〇 </v>
      </c>
      <c r="P202" s="66" t="str">
        <f t="shared" si="32"/>
        <v xml:space="preserve">〇 </v>
      </c>
      <c r="Q202" s="66" t="str">
        <f t="shared" si="33"/>
        <v/>
      </c>
      <c r="R202" s="66" t="str">
        <f t="shared" si="34"/>
        <v/>
      </c>
      <c r="S202" s="66" t="str">
        <f t="shared" si="35"/>
        <v/>
      </c>
      <c r="T202" s="66" t="str">
        <f t="shared" si="36"/>
        <v/>
      </c>
      <c r="U202" s="66" t="str">
        <f t="shared" si="37"/>
        <v/>
      </c>
      <c r="V202" s="66" t="str">
        <f t="shared" si="38"/>
        <v/>
      </c>
      <c r="W202" s="67" t="str">
        <f t="shared" si="39"/>
        <v/>
      </c>
      <c r="X202" s="42" t="s">
        <v>3045</v>
      </c>
      <c r="Y202" s="11" t="s">
        <v>587</v>
      </c>
      <c r="Z202" s="11" t="s">
        <v>1327</v>
      </c>
      <c r="AA202" s="10" t="s">
        <v>1328</v>
      </c>
      <c r="AB202" s="10" t="s">
        <v>1329</v>
      </c>
      <c r="AC202" s="24" t="s">
        <v>1330</v>
      </c>
      <c r="AD202" s="24" t="s">
        <v>3046</v>
      </c>
    </row>
    <row r="203" spans="2:30" ht="60" customHeight="1" x14ac:dyDescent="0.15">
      <c r="B203" s="12" t="s">
        <v>1331</v>
      </c>
      <c r="C203" s="9" t="s">
        <v>1332</v>
      </c>
      <c r="D203" s="10"/>
      <c r="E203" s="10"/>
      <c r="F203" s="10" t="s">
        <v>173</v>
      </c>
      <c r="G203" s="10"/>
      <c r="H203" s="10"/>
      <c r="I203" s="10"/>
      <c r="J203" s="10"/>
      <c r="K203" s="10"/>
      <c r="L203" s="41"/>
      <c r="M203" s="43"/>
      <c r="N203" s="64" t="str">
        <f t="shared" si="30"/>
        <v/>
      </c>
      <c r="O203" s="65" t="str">
        <f t="shared" si="31"/>
        <v/>
      </c>
      <c r="P203" s="66" t="str">
        <f t="shared" si="32"/>
        <v xml:space="preserve">〇 </v>
      </c>
      <c r="Q203" s="66" t="str">
        <f t="shared" si="33"/>
        <v/>
      </c>
      <c r="R203" s="66" t="str">
        <f t="shared" si="34"/>
        <v/>
      </c>
      <c r="S203" s="66" t="str">
        <f t="shared" si="35"/>
        <v/>
      </c>
      <c r="T203" s="66" t="str">
        <f t="shared" si="36"/>
        <v/>
      </c>
      <c r="U203" s="66" t="str">
        <f t="shared" si="37"/>
        <v/>
      </c>
      <c r="V203" s="66" t="str">
        <f t="shared" si="38"/>
        <v/>
      </c>
      <c r="W203" s="67" t="str">
        <f t="shared" si="39"/>
        <v xml:space="preserve">〇 </v>
      </c>
      <c r="X203" s="42" t="s">
        <v>3047</v>
      </c>
      <c r="Y203" s="11" t="s">
        <v>437</v>
      </c>
      <c r="Z203" s="11" t="s">
        <v>1333</v>
      </c>
      <c r="AA203" s="10" t="s">
        <v>1334</v>
      </c>
      <c r="AB203" s="10" t="s">
        <v>1334</v>
      </c>
      <c r="AC203" s="24" t="s">
        <v>1335</v>
      </c>
      <c r="AD203" s="24" t="s">
        <v>1336</v>
      </c>
    </row>
    <row r="204" spans="2:30" ht="60" customHeight="1" x14ac:dyDescent="0.15">
      <c r="B204" s="12" t="s">
        <v>1337</v>
      </c>
      <c r="C204" s="9" t="s">
        <v>1338</v>
      </c>
      <c r="D204" s="10"/>
      <c r="E204" s="10" t="s">
        <v>173</v>
      </c>
      <c r="F204" s="10"/>
      <c r="G204" s="10"/>
      <c r="H204" s="10"/>
      <c r="I204" s="10"/>
      <c r="J204" s="10"/>
      <c r="K204" s="10"/>
      <c r="L204" s="41"/>
      <c r="M204" s="43"/>
      <c r="N204" s="64" t="str">
        <f t="shared" si="30"/>
        <v/>
      </c>
      <c r="O204" s="65" t="str">
        <f t="shared" si="31"/>
        <v/>
      </c>
      <c r="P204" s="66" t="str">
        <f t="shared" si="32"/>
        <v/>
      </c>
      <c r="Q204" s="66" t="str">
        <f t="shared" si="33"/>
        <v/>
      </c>
      <c r="R204" s="66" t="str">
        <f t="shared" si="34"/>
        <v/>
      </c>
      <c r="S204" s="66" t="str">
        <f t="shared" si="35"/>
        <v/>
      </c>
      <c r="T204" s="66" t="str">
        <f t="shared" si="36"/>
        <v/>
      </c>
      <c r="U204" s="66" t="str">
        <f t="shared" si="37"/>
        <v/>
      </c>
      <c r="V204" s="66" t="str">
        <f t="shared" si="38"/>
        <v/>
      </c>
      <c r="W204" s="67" t="str">
        <f t="shared" si="39"/>
        <v xml:space="preserve">〇 </v>
      </c>
      <c r="X204" s="42" t="s">
        <v>3048</v>
      </c>
      <c r="Y204" s="11" t="s">
        <v>188</v>
      </c>
      <c r="Z204" s="11" t="s">
        <v>1339</v>
      </c>
      <c r="AA204" s="10" t="s">
        <v>1340</v>
      </c>
      <c r="AB204" s="10" t="s">
        <v>1341</v>
      </c>
      <c r="AC204" s="24" t="s">
        <v>3049</v>
      </c>
      <c r="AD204" s="24" t="s">
        <v>1342</v>
      </c>
    </row>
    <row r="205" spans="2:30" ht="60" customHeight="1" x14ac:dyDescent="0.15">
      <c r="B205" s="12" t="s">
        <v>3050</v>
      </c>
      <c r="C205" s="9" t="s">
        <v>1343</v>
      </c>
      <c r="D205" s="10" t="s">
        <v>173</v>
      </c>
      <c r="E205" s="10"/>
      <c r="F205" s="10" t="s">
        <v>173</v>
      </c>
      <c r="G205" s="10"/>
      <c r="H205" s="10"/>
      <c r="I205" s="10"/>
      <c r="J205" s="10"/>
      <c r="K205" s="10"/>
      <c r="L205" s="41"/>
      <c r="M205" s="43"/>
      <c r="N205" s="64" t="str">
        <f t="shared" si="30"/>
        <v/>
      </c>
      <c r="O205" s="65" t="str">
        <f t="shared" si="31"/>
        <v xml:space="preserve">〇 </v>
      </c>
      <c r="P205" s="66" t="str">
        <f t="shared" si="32"/>
        <v/>
      </c>
      <c r="Q205" s="66" t="str">
        <f t="shared" si="33"/>
        <v/>
      </c>
      <c r="R205" s="66" t="str">
        <f t="shared" si="34"/>
        <v/>
      </c>
      <c r="S205" s="66" t="str">
        <f t="shared" si="35"/>
        <v/>
      </c>
      <c r="T205" s="66" t="str">
        <f t="shared" si="36"/>
        <v xml:space="preserve">〇 </v>
      </c>
      <c r="U205" s="66" t="str">
        <f t="shared" si="37"/>
        <v/>
      </c>
      <c r="V205" s="66" t="str">
        <f t="shared" si="38"/>
        <v/>
      </c>
      <c r="W205" s="67" t="str">
        <f t="shared" si="39"/>
        <v/>
      </c>
      <c r="X205" s="42" t="s">
        <v>3051</v>
      </c>
      <c r="Y205" s="11" t="s">
        <v>223</v>
      </c>
      <c r="Z205" s="11" t="s">
        <v>1344</v>
      </c>
      <c r="AA205" s="10" t="s">
        <v>1345</v>
      </c>
      <c r="AB205" s="10" t="s">
        <v>1346</v>
      </c>
      <c r="AC205" s="24"/>
      <c r="AD205" s="24" t="s">
        <v>1347</v>
      </c>
    </row>
    <row r="206" spans="2:30" ht="60" customHeight="1" x14ac:dyDescent="0.15">
      <c r="B206" s="12" t="s">
        <v>1348</v>
      </c>
      <c r="C206" s="9" t="s">
        <v>1349</v>
      </c>
      <c r="D206" s="10"/>
      <c r="E206" s="10" t="s">
        <v>173</v>
      </c>
      <c r="F206" s="10" t="s">
        <v>173</v>
      </c>
      <c r="G206" s="10"/>
      <c r="H206" s="10"/>
      <c r="I206" s="10"/>
      <c r="J206" s="10"/>
      <c r="K206" s="10"/>
      <c r="L206" s="41"/>
      <c r="M206" s="43"/>
      <c r="N206" s="64" t="str">
        <f t="shared" si="30"/>
        <v/>
      </c>
      <c r="O206" s="65" t="str">
        <f t="shared" si="31"/>
        <v/>
      </c>
      <c r="P206" s="66" t="str">
        <f t="shared" si="32"/>
        <v/>
      </c>
      <c r="Q206" s="66" t="str">
        <f t="shared" si="33"/>
        <v/>
      </c>
      <c r="R206" s="66" t="str">
        <f t="shared" si="34"/>
        <v/>
      </c>
      <c r="S206" s="66" t="str">
        <f t="shared" si="35"/>
        <v/>
      </c>
      <c r="T206" s="66" t="str">
        <f t="shared" si="36"/>
        <v xml:space="preserve">〇 </v>
      </c>
      <c r="U206" s="66" t="str">
        <f t="shared" si="37"/>
        <v/>
      </c>
      <c r="V206" s="66" t="str">
        <f t="shared" si="38"/>
        <v/>
      </c>
      <c r="W206" s="67" t="str">
        <f t="shared" si="39"/>
        <v/>
      </c>
      <c r="X206" s="42" t="s">
        <v>3052</v>
      </c>
      <c r="Y206" s="11" t="s">
        <v>198</v>
      </c>
      <c r="Z206" s="11" t="s">
        <v>3053</v>
      </c>
      <c r="AA206" s="10" t="s">
        <v>1350</v>
      </c>
      <c r="AB206" s="10" t="s">
        <v>1351</v>
      </c>
      <c r="AC206" s="24" t="s">
        <v>1352</v>
      </c>
      <c r="AD206" s="24" t="s">
        <v>1353</v>
      </c>
    </row>
    <row r="207" spans="2:30" ht="60" customHeight="1" x14ac:dyDescent="0.15">
      <c r="B207" s="12" t="s">
        <v>3054</v>
      </c>
      <c r="C207" s="9" t="s">
        <v>1354</v>
      </c>
      <c r="D207" s="10"/>
      <c r="E207" s="10" t="s">
        <v>173</v>
      </c>
      <c r="F207" s="10"/>
      <c r="G207" s="10"/>
      <c r="H207" s="10"/>
      <c r="I207" s="10"/>
      <c r="J207" s="10"/>
      <c r="K207" s="10"/>
      <c r="L207" s="41"/>
      <c r="M207" s="43"/>
      <c r="N207" s="64" t="str">
        <f t="shared" si="30"/>
        <v/>
      </c>
      <c r="O207" s="65" t="str">
        <f t="shared" si="31"/>
        <v/>
      </c>
      <c r="P207" s="66" t="str">
        <f t="shared" si="32"/>
        <v/>
      </c>
      <c r="Q207" s="66" t="str">
        <f t="shared" si="33"/>
        <v/>
      </c>
      <c r="R207" s="66" t="str">
        <f t="shared" si="34"/>
        <v/>
      </c>
      <c r="S207" s="66" t="str">
        <f t="shared" si="35"/>
        <v/>
      </c>
      <c r="T207" s="66" t="str">
        <f t="shared" si="36"/>
        <v xml:space="preserve">〇 </v>
      </c>
      <c r="U207" s="66" t="str">
        <f t="shared" si="37"/>
        <v/>
      </c>
      <c r="V207" s="66" t="str">
        <f t="shared" si="38"/>
        <v/>
      </c>
      <c r="W207" s="67" t="str">
        <f t="shared" si="39"/>
        <v xml:space="preserve">〇 </v>
      </c>
      <c r="X207" s="42" t="s">
        <v>3055</v>
      </c>
      <c r="Y207" s="11" t="s">
        <v>437</v>
      </c>
      <c r="Z207" s="11" t="s">
        <v>1355</v>
      </c>
      <c r="AA207" s="10" t="s">
        <v>1356</v>
      </c>
      <c r="AB207" s="10" t="s">
        <v>1357</v>
      </c>
      <c r="AC207" s="24"/>
      <c r="AD207" s="24" t="s">
        <v>1358</v>
      </c>
    </row>
    <row r="208" spans="2:30" ht="60" customHeight="1" x14ac:dyDescent="0.15">
      <c r="B208" s="12" t="s">
        <v>1359</v>
      </c>
      <c r="C208" s="9" t="s">
        <v>1360</v>
      </c>
      <c r="D208" s="10"/>
      <c r="E208" s="10" t="s">
        <v>173</v>
      </c>
      <c r="F208" s="10"/>
      <c r="G208" s="10"/>
      <c r="H208" s="10"/>
      <c r="I208" s="10"/>
      <c r="J208" s="10"/>
      <c r="K208" s="10"/>
      <c r="L208" s="41"/>
      <c r="M208" s="43"/>
      <c r="N208" s="64" t="str">
        <f t="shared" si="30"/>
        <v/>
      </c>
      <c r="O208" s="65" t="str">
        <f t="shared" si="31"/>
        <v/>
      </c>
      <c r="P208" s="66" t="str">
        <f t="shared" si="32"/>
        <v/>
      </c>
      <c r="Q208" s="66" t="str">
        <f t="shared" si="33"/>
        <v/>
      </c>
      <c r="R208" s="66" t="str">
        <f t="shared" si="34"/>
        <v/>
      </c>
      <c r="S208" s="66" t="str">
        <f t="shared" si="35"/>
        <v/>
      </c>
      <c r="T208" s="66" t="str">
        <f t="shared" si="36"/>
        <v/>
      </c>
      <c r="U208" s="66" t="str">
        <f t="shared" si="37"/>
        <v/>
      </c>
      <c r="V208" s="66" t="str">
        <f t="shared" si="38"/>
        <v/>
      </c>
      <c r="W208" s="67" t="str">
        <f t="shared" si="39"/>
        <v xml:space="preserve">〇 </v>
      </c>
      <c r="X208" s="42" t="s">
        <v>3056</v>
      </c>
      <c r="Y208" s="11" t="s">
        <v>445</v>
      </c>
      <c r="Z208" s="11" t="s">
        <v>1361</v>
      </c>
      <c r="AA208" s="10" t="s">
        <v>1362</v>
      </c>
      <c r="AB208" s="10" t="s">
        <v>1363</v>
      </c>
      <c r="AC208" s="24"/>
      <c r="AD208" s="24" t="s">
        <v>1364</v>
      </c>
    </row>
    <row r="209" spans="2:30" ht="60" customHeight="1" x14ac:dyDescent="0.15">
      <c r="B209" s="12" t="s">
        <v>1365</v>
      </c>
      <c r="C209" s="9" t="s">
        <v>1366</v>
      </c>
      <c r="D209" s="10"/>
      <c r="E209" s="10"/>
      <c r="F209" s="10" t="s">
        <v>173</v>
      </c>
      <c r="G209" s="10"/>
      <c r="H209" s="10"/>
      <c r="I209" s="10"/>
      <c r="J209" s="10"/>
      <c r="K209" s="10"/>
      <c r="L209" s="41"/>
      <c r="M209" s="43"/>
      <c r="N209" s="64" t="str">
        <f t="shared" si="30"/>
        <v/>
      </c>
      <c r="O209" s="65" t="str">
        <f t="shared" si="31"/>
        <v xml:space="preserve">〇 </v>
      </c>
      <c r="P209" s="66" t="str">
        <f t="shared" si="32"/>
        <v xml:space="preserve">〇 </v>
      </c>
      <c r="Q209" s="66" t="str">
        <f t="shared" si="33"/>
        <v/>
      </c>
      <c r="R209" s="66" t="str">
        <f t="shared" si="34"/>
        <v/>
      </c>
      <c r="S209" s="66" t="str">
        <f t="shared" si="35"/>
        <v/>
      </c>
      <c r="T209" s="66" t="str">
        <f t="shared" si="36"/>
        <v/>
      </c>
      <c r="U209" s="66" t="str">
        <f t="shared" si="37"/>
        <v/>
      </c>
      <c r="V209" s="66" t="str">
        <f t="shared" si="38"/>
        <v/>
      </c>
      <c r="W209" s="67" t="str">
        <f t="shared" si="39"/>
        <v xml:space="preserve">〇 </v>
      </c>
      <c r="X209" s="42" t="s">
        <v>3057</v>
      </c>
      <c r="Y209" s="11" t="s">
        <v>587</v>
      </c>
      <c r="Z209" s="11" t="s">
        <v>1367</v>
      </c>
      <c r="AA209" s="10" t="s">
        <v>1368</v>
      </c>
      <c r="AB209" s="10" t="s">
        <v>1369</v>
      </c>
      <c r="AC209" s="24" t="s">
        <v>1370</v>
      </c>
      <c r="AD209" s="24" t="s">
        <v>1371</v>
      </c>
    </row>
    <row r="210" spans="2:30" ht="60" customHeight="1" x14ac:dyDescent="0.15">
      <c r="B210" s="12" t="s">
        <v>1372</v>
      </c>
      <c r="C210" s="9" t="s">
        <v>1373</v>
      </c>
      <c r="D210" s="10"/>
      <c r="E210" s="10"/>
      <c r="F210" s="10" t="s">
        <v>173</v>
      </c>
      <c r="G210" s="10"/>
      <c r="H210" s="10"/>
      <c r="I210" s="10"/>
      <c r="J210" s="10"/>
      <c r="K210" s="10"/>
      <c r="L210" s="41"/>
      <c r="M210" s="43"/>
      <c r="N210" s="64" t="str">
        <f t="shared" si="30"/>
        <v/>
      </c>
      <c r="O210" s="65" t="str">
        <f t="shared" si="31"/>
        <v/>
      </c>
      <c r="P210" s="66" t="str">
        <f t="shared" si="32"/>
        <v xml:space="preserve">〇 </v>
      </c>
      <c r="Q210" s="66" t="str">
        <f t="shared" si="33"/>
        <v/>
      </c>
      <c r="R210" s="66" t="str">
        <f t="shared" si="34"/>
        <v/>
      </c>
      <c r="S210" s="66" t="str">
        <f t="shared" si="35"/>
        <v/>
      </c>
      <c r="T210" s="66" t="str">
        <f t="shared" si="36"/>
        <v/>
      </c>
      <c r="U210" s="66" t="str">
        <f t="shared" si="37"/>
        <v/>
      </c>
      <c r="V210" s="66" t="str">
        <f t="shared" si="38"/>
        <v/>
      </c>
      <c r="W210" s="67" t="str">
        <f t="shared" si="39"/>
        <v xml:space="preserve">〇 </v>
      </c>
      <c r="X210" s="42" t="s">
        <v>3058</v>
      </c>
      <c r="Y210" s="11" t="s">
        <v>286</v>
      </c>
      <c r="Z210" s="11" t="s">
        <v>1374</v>
      </c>
      <c r="AA210" s="10" t="s">
        <v>1375</v>
      </c>
      <c r="AB210" s="10" t="s">
        <v>1375</v>
      </c>
      <c r="AC210" s="24" t="s">
        <v>3059</v>
      </c>
      <c r="AD210" s="24" t="s">
        <v>1376</v>
      </c>
    </row>
    <row r="211" spans="2:30" ht="60" customHeight="1" x14ac:dyDescent="0.15">
      <c r="B211" s="12" t="s">
        <v>1377</v>
      </c>
      <c r="C211" s="9" t="s">
        <v>1378</v>
      </c>
      <c r="D211" s="10"/>
      <c r="E211" s="10"/>
      <c r="F211" s="10" t="s">
        <v>173</v>
      </c>
      <c r="G211" s="10"/>
      <c r="H211" s="10"/>
      <c r="I211" s="10"/>
      <c r="J211" s="10"/>
      <c r="K211" s="10"/>
      <c r="L211" s="41"/>
      <c r="M211" s="43"/>
      <c r="N211" s="64" t="str">
        <f t="shared" si="30"/>
        <v/>
      </c>
      <c r="O211" s="65" t="str">
        <f t="shared" si="31"/>
        <v xml:space="preserve">〇 </v>
      </c>
      <c r="P211" s="66" t="str">
        <f t="shared" si="32"/>
        <v xml:space="preserve">〇 </v>
      </c>
      <c r="Q211" s="66" t="str">
        <f t="shared" si="33"/>
        <v/>
      </c>
      <c r="R211" s="66" t="str">
        <f t="shared" si="34"/>
        <v/>
      </c>
      <c r="S211" s="66" t="str">
        <f t="shared" si="35"/>
        <v/>
      </c>
      <c r="T211" s="66" t="str">
        <f t="shared" si="36"/>
        <v/>
      </c>
      <c r="U211" s="66" t="str">
        <f t="shared" si="37"/>
        <v xml:space="preserve">〇 </v>
      </c>
      <c r="V211" s="66" t="str">
        <f t="shared" si="38"/>
        <v/>
      </c>
      <c r="W211" s="67" t="str">
        <f t="shared" si="39"/>
        <v xml:space="preserve">〇 </v>
      </c>
      <c r="X211" s="42" t="s">
        <v>3060</v>
      </c>
      <c r="Y211" s="11" t="s">
        <v>356</v>
      </c>
      <c r="Z211" s="11" t="s">
        <v>1379</v>
      </c>
      <c r="AA211" s="10" t="s">
        <v>1380</v>
      </c>
      <c r="AB211" s="10" t="s">
        <v>1381</v>
      </c>
      <c r="AC211" s="24" t="s">
        <v>1382</v>
      </c>
      <c r="AD211" s="24" t="s">
        <v>1383</v>
      </c>
    </row>
    <row r="212" spans="2:30" ht="60" customHeight="1" x14ac:dyDescent="0.15">
      <c r="B212" s="12" t="s">
        <v>1384</v>
      </c>
      <c r="C212" s="9" t="s">
        <v>1385</v>
      </c>
      <c r="D212" s="10"/>
      <c r="E212" s="10"/>
      <c r="F212" s="10" t="s">
        <v>173</v>
      </c>
      <c r="G212" s="10"/>
      <c r="H212" s="10"/>
      <c r="I212" s="10" t="s">
        <v>173</v>
      </c>
      <c r="J212" s="10" t="s">
        <v>173</v>
      </c>
      <c r="K212" s="10"/>
      <c r="L212" s="41"/>
      <c r="M212" s="43"/>
      <c r="N212" s="64" t="str">
        <f t="shared" si="30"/>
        <v/>
      </c>
      <c r="O212" s="65" t="str">
        <f t="shared" si="31"/>
        <v/>
      </c>
      <c r="P212" s="66" t="str">
        <f t="shared" si="32"/>
        <v/>
      </c>
      <c r="Q212" s="66" t="str">
        <f t="shared" si="33"/>
        <v/>
      </c>
      <c r="R212" s="66" t="str">
        <f t="shared" si="34"/>
        <v/>
      </c>
      <c r="S212" s="66" t="str">
        <f t="shared" si="35"/>
        <v/>
      </c>
      <c r="T212" s="66" t="str">
        <f t="shared" si="36"/>
        <v xml:space="preserve">〇 </v>
      </c>
      <c r="U212" s="66" t="str">
        <f t="shared" si="37"/>
        <v/>
      </c>
      <c r="V212" s="66" t="str">
        <f t="shared" si="38"/>
        <v/>
      </c>
      <c r="W212" s="67" t="str">
        <f t="shared" si="39"/>
        <v/>
      </c>
      <c r="X212" s="42" t="s">
        <v>2869</v>
      </c>
      <c r="Y212" s="11" t="s">
        <v>286</v>
      </c>
      <c r="Z212" s="11" t="s">
        <v>1386</v>
      </c>
      <c r="AA212" s="10" t="s">
        <v>1387</v>
      </c>
      <c r="AB212" s="10" t="s">
        <v>1388</v>
      </c>
      <c r="AC212" s="24" t="s">
        <v>1389</v>
      </c>
      <c r="AD212" s="24" t="s">
        <v>1390</v>
      </c>
    </row>
    <row r="213" spans="2:30" ht="60" customHeight="1" x14ac:dyDescent="0.15">
      <c r="B213" s="12" t="s">
        <v>1391</v>
      </c>
      <c r="C213" s="9" t="s">
        <v>1392</v>
      </c>
      <c r="D213" s="10"/>
      <c r="E213" s="10"/>
      <c r="F213" s="10" t="s">
        <v>173</v>
      </c>
      <c r="G213" s="10"/>
      <c r="H213" s="10"/>
      <c r="I213" s="10"/>
      <c r="J213" s="10"/>
      <c r="K213" s="10"/>
      <c r="L213" s="41"/>
      <c r="M213" s="43"/>
      <c r="N213" s="64" t="str">
        <f t="shared" si="30"/>
        <v/>
      </c>
      <c r="O213" s="65" t="str">
        <f t="shared" si="31"/>
        <v/>
      </c>
      <c r="P213" s="66" t="str">
        <f t="shared" si="32"/>
        <v xml:space="preserve">〇 </v>
      </c>
      <c r="Q213" s="66" t="str">
        <f t="shared" si="33"/>
        <v/>
      </c>
      <c r="R213" s="66" t="str">
        <f t="shared" si="34"/>
        <v/>
      </c>
      <c r="S213" s="66" t="str">
        <f t="shared" si="35"/>
        <v/>
      </c>
      <c r="T213" s="66" t="str">
        <f t="shared" si="36"/>
        <v/>
      </c>
      <c r="U213" s="66" t="str">
        <f t="shared" si="37"/>
        <v/>
      </c>
      <c r="V213" s="66" t="str">
        <f t="shared" si="38"/>
        <v/>
      </c>
      <c r="W213" s="67" t="str">
        <f t="shared" si="39"/>
        <v xml:space="preserve">〇 </v>
      </c>
      <c r="X213" s="42" t="s">
        <v>2981</v>
      </c>
      <c r="Y213" s="11" t="s">
        <v>248</v>
      </c>
      <c r="Z213" s="11" t="s">
        <v>1393</v>
      </c>
      <c r="AA213" s="10" t="s">
        <v>1394</v>
      </c>
      <c r="AB213" s="10" t="s">
        <v>1395</v>
      </c>
      <c r="AC213" s="24" t="s">
        <v>1396</v>
      </c>
      <c r="AD213" s="24" t="s">
        <v>1397</v>
      </c>
    </row>
    <row r="214" spans="2:30" ht="60" customHeight="1" x14ac:dyDescent="0.15">
      <c r="B214" s="12" t="s">
        <v>1398</v>
      </c>
      <c r="C214" s="9" t="s">
        <v>1399</v>
      </c>
      <c r="D214" s="10"/>
      <c r="E214" s="10"/>
      <c r="F214" s="10" t="s">
        <v>173</v>
      </c>
      <c r="G214" s="10"/>
      <c r="H214" s="10"/>
      <c r="I214" s="10"/>
      <c r="J214" s="10"/>
      <c r="K214" s="10"/>
      <c r="L214" s="41"/>
      <c r="M214" s="43"/>
      <c r="N214" s="64" t="str">
        <f t="shared" si="30"/>
        <v/>
      </c>
      <c r="O214" s="65" t="str">
        <f t="shared" si="31"/>
        <v/>
      </c>
      <c r="P214" s="66" t="str">
        <f t="shared" si="32"/>
        <v/>
      </c>
      <c r="Q214" s="66" t="str">
        <f t="shared" si="33"/>
        <v xml:space="preserve">〇 </v>
      </c>
      <c r="R214" s="66" t="str">
        <f t="shared" si="34"/>
        <v xml:space="preserve">〇 </v>
      </c>
      <c r="S214" s="66" t="str">
        <f t="shared" si="35"/>
        <v/>
      </c>
      <c r="T214" s="66" t="str">
        <f t="shared" si="36"/>
        <v/>
      </c>
      <c r="U214" s="66" t="str">
        <f t="shared" si="37"/>
        <v/>
      </c>
      <c r="V214" s="66" t="str">
        <f t="shared" si="38"/>
        <v/>
      </c>
      <c r="W214" s="67" t="str">
        <f t="shared" si="39"/>
        <v/>
      </c>
      <c r="X214" s="42" t="s">
        <v>2801</v>
      </c>
      <c r="Y214" s="11" t="s">
        <v>1400</v>
      </c>
      <c r="Z214" s="11" t="s">
        <v>1401</v>
      </c>
      <c r="AA214" s="10" t="s">
        <v>1402</v>
      </c>
      <c r="AB214" s="10" t="s">
        <v>1403</v>
      </c>
      <c r="AC214" s="24" t="s">
        <v>1404</v>
      </c>
      <c r="AD214" s="24" t="s">
        <v>1405</v>
      </c>
    </row>
    <row r="215" spans="2:30" ht="60" customHeight="1" x14ac:dyDescent="0.15">
      <c r="B215" s="12" t="s">
        <v>1406</v>
      </c>
      <c r="C215" s="9" t="s">
        <v>1407</v>
      </c>
      <c r="D215" s="10"/>
      <c r="E215" s="10"/>
      <c r="F215" s="10" t="s">
        <v>173</v>
      </c>
      <c r="G215" s="10"/>
      <c r="H215" s="10"/>
      <c r="I215" s="10"/>
      <c r="J215" s="10"/>
      <c r="K215" s="10"/>
      <c r="L215" s="41"/>
      <c r="M215" s="43"/>
      <c r="N215" s="64" t="str">
        <f t="shared" si="30"/>
        <v/>
      </c>
      <c r="O215" s="65" t="str">
        <f t="shared" si="31"/>
        <v xml:space="preserve">〇 </v>
      </c>
      <c r="P215" s="66" t="str">
        <f t="shared" si="32"/>
        <v/>
      </c>
      <c r="Q215" s="66" t="str">
        <f t="shared" si="33"/>
        <v/>
      </c>
      <c r="R215" s="66" t="str">
        <f t="shared" si="34"/>
        <v/>
      </c>
      <c r="S215" s="66" t="str">
        <f t="shared" si="35"/>
        <v/>
      </c>
      <c r="T215" s="66" t="str">
        <f t="shared" si="36"/>
        <v/>
      </c>
      <c r="U215" s="66" t="str">
        <f t="shared" si="37"/>
        <v/>
      </c>
      <c r="V215" s="66" t="str">
        <f t="shared" si="38"/>
        <v/>
      </c>
      <c r="W215" s="67" t="str">
        <f t="shared" si="39"/>
        <v/>
      </c>
      <c r="X215" s="42" t="s">
        <v>3061</v>
      </c>
      <c r="Y215" s="11" t="s">
        <v>223</v>
      </c>
      <c r="Z215" s="11" t="s">
        <v>1408</v>
      </c>
      <c r="AA215" s="10" t="s">
        <v>1409</v>
      </c>
      <c r="AB215" s="10" t="s">
        <v>1410</v>
      </c>
      <c r="AC215" s="24" t="s">
        <v>1411</v>
      </c>
      <c r="AD215" s="24" t="s">
        <v>1412</v>
      </c>
    </row>
    <row r="216" spans="2:30" ht="60" customHeight="1" x14ac:dyDescent="0.15">
      <c r="B216" s="12" t="s">
        <v>1413</v>
      </c>
      <c r="C216" s="9" t="s">
        <v>1414</v>
      </c>
      <c r="D216" s="10"/>
      <c r="E216" s="10" t="s">
        <v>173</v>
      </c>
      <c r="F216" s="10" t="s">
        <v>173</v>
      </c>
      <c r="G216" s="10"/>
      <c r="H216" s="10"/>
      <c r="I216" s="10"/>
      <c r="J216" s="10"/>
      <c r="K216" s="10"/>
      <c r="L216" s="41"/>
      <c r="M216" s="43"/>
      <c r="N216" s="64" t="str">
        <f t="shared" si="30"/>
        <v xml:space="preserve">〇 </v>
      </c>
      <c r="O216" s="65" t="str">
        <f t="shared" si="31"/>
        <v/>
      </c>
      <c r="P216" s="66" t="str">
        <f t="shared" si="32"/>
        <v/>
      </c>
      <c r="Q216" s="66" t="str">
        <f t="shared" si="33"/>
        <v xml:space="preserve">〇 </v>
      </c>
      <c r="R216" s="66" t="str">
        <f t="shared" si="34"/>
        <v xml:space="preserve">〇 </v>
      </c>
      <c r="S216" s="66" t="str">
        <f t="shared" si="35"/>
        <v/>
      </c>
      <c r="T216" s="66" t="str">
        <f t="shared" si="36"/>
        <v/>
      </c>
      <c r="U216" s="66" t="str">
        <f t="shared" si="37"/>
        <v xml:space="preserve">〇 </v>
      </c>
      <c r="V216" s="66" t="str">
        <f t="shared" si="38"/>
        <v/>
      </c>
      <c r="W216" s="67" t="str">
        <f t="shared" si="39"/>
        <v/>
      </c>
      <c r="X216" s="42" t="s">
        <v>3062</v>
      </c>
      <c r="Y216" s="11" t="s">
        <v>188</v>
      </c>
      <c r="Z216" s="11" t="s">
        <v>1415</v>
      </c>
      <c r="AA216" s="10" t="s">
        <v>1416</v>
      </c>
      <c r="AB216" s="10" t="s">
        <v>1417</v>
      </c>
      <c r="AC216" s="24"/>
      <c r="AD216" s="24" t="s">
        <v>1418</v>
      </c>
    </row>
    <row r="217" spans="2:30" ht="60" customHeight="1" x14ac:dyDescent="0.15">
      <c r="B217" s="12" t="s">
        <v>1419</v>
      </c>
      <c r="C217" s="9" t="s">
        <v>1420</v>
      </c>
      <c r="D217" s="10"/>
      <c r="E217" s="10"/>
      <c r="F217" s="10" t="s">
        <v>173</v>
      </c>
      <c r="G217" s="10"/>
      <c r="H217" s="10"/>
      <c r="I217" s="10"/>
      <c r="J217" s="10"/>
      <c r="K217" s="10"/>
      <c r="L217" s="41"/>
      <c r="M217" s="43"/>
      <c r="N217" s="64" t="str">
        <f t="shared" si="30"/>
        <v/>
      </c>
      <c r="O217" s="65" t="str">
        <f t="shared" si="31"/>
        <v/>
      </c>
      <c r="P217" s="66" t="str">
        <f t="shared" si="32"/>
        <v xml:space="preserve">〇 </v>
      </c>
      <c r="Q217" s="66" t="str">
        <f t="shared" si="33"/>
        <v/>
      </c>
      <c r="R217" s="66" t="str">
        <f t="shared" si="34"/>
        <v/>
      </c>
      <c r="S217" s="66" t="str">
        <f t="shared" si="35"/>
        <v/>
      </c>
      <c r="T217" s="66" t="str">
        <f t="shared" si="36"/>
        <v/>
      </c>
      <c r="U217" s="66" t="str">
        <f t="shared" si="37"/>
        <v/>
      </c>
      <c r="V217" s="66" t="str">
        <f t="shared" si="38"/>
        <v/>
      </c>
      <c r="W217" s="67" t="str">
        <f t="shared" si="39"/>
        <v/>
      </c>
      <c r="X217" s="42" t="s">
        <v>3063</v>
      </c>
      <c r="Y217" s="11" t="s">
        <v>215</v>
      </c>
      <c r="Z217" s="11" t="s">
        <v>3064</v>
      </c>
      <c r="AA217" s="10" t="s">
        <v>1421</v>
      </c>
      <c r="AB217" s="10" t="s">
        <v>1422</v>
      </c>
      <c r="AC217" s="24" t="s">
        <v>1423</v>
      </c>
      <c r="AD217" s="24" t="s">
        <v>1424</v>
      </c>
    </row>
    <row r="218" spans="2:30" ht="60" customHeight="1" x14ac:dyDescent="0.15">
      <c r="B218" s="12" t="s">
        <v>3065</v>
      </c>
      <c r="C218" s="9" t="s">
        <v>3066</v>
      </c>
      <c r="D218" s="10"/>
      <c r="E218" s="10"/>
      <c r="F218" s="10" t="s">
        <v>173</v>
      </c>
      <c r="G218" s="10"/>
      <c r="H218" s="10"/>
      <c r="I218" s="10"/>
      <c r="J218" s="10"/>
      <c r="K218" s="10"/>
      <c r="L218" s="41"/>
      <c r="M218" s="43"/>
      <c r="N218" s="64" t="str">
        <f t="shared" si="30"/>
        <v xml:space="preserve">〇 </v>
      </c>
      <c r="O218" s="65" t="str">
        <f t="shared" si="31"/>
        <v xml:space="preserve">〇 </v>
      </c>
      <c r="P218" s="66" t="str">
        <f t="shared" si="32"/>
        <v/>
      </c>
      <c r="Q218" s="66" t="str">
        <f t="shared" si="33"/>
        <v/>
      </c>
      <c r="R218" s="66" t="str">
        <f t="shared" si="34"/>
        <v/>
      </c>
      <c r="S218" s="66" t="str">
        <f t="shared" si="35"/>
        <v/>
      </c>
      <c r="T218" s="66" t="str">
        <f t="shared" si="36"/>
        <v/>
      </c>
      <c r="U218" s="66" t="str">
        <f t="shared" si="37"/>
        <v/>
      </c>
      <c r="V218" s="66" t="str">
        <f t="shared" si="38"/>
        <v/>
      </c>
      <c r="W218" s="67" t="str">
        <f t="shared" si="39"/>
        <v/>
      </c>
      <c r="X218" s="42" t="s">
        <v>3067</v>
      </c>
      <c r="Y218" s="11" t="s">
        <v>269</v>
      </c>
      <c r="Z218" s="11" t="s">
        <v>3068</v>
      </c>
      <c r="AA218" s="10" t="s">
        <v>3069</v>
      </c>
      <c r="AB218" s="10" t="s">
        <v>3069</v>
      </c>
      <c r="AC218" s="24" t="s">
        <v>3070</v>
      </c>
      <c r="AD218" s="24" t="s">
        <v>3071</v>
      </c>
    </row>
    <row r="219" spans="2:30" ht="60" customHeight="1" x14ac:dyDescent="0.15">
      <c r="B219" s="12" t="s">
        <v>3135</v>
      </c>
      <c r="C219" s="9" t="s">
        <v>3136</v>
      </c>
      <c r="D219" s="10"/>
      <c r="E219" s="10"/>
      <c r="F219" s="10"/>
      <c r="G219" s="10"/>
      <c r="H219" s="10"/>
      <c r="I219" s="10"/>
      <c r="J219" s="10" t="s">
        <v>173</v>
      </c>
      <c r="K219" s="10"/>
      <c r="L219" s="41"/>
      <c r="M219" s="43"/>
      <c r="N219" s="64" t="str">
        <f>IFERROR(HYPERLINK("#事務用品・書籍!"&amp;ADDRESS(MATCH($B219,T_事務用品・書籍,0),2,1),"〇 "),"")</f>
        <v/>
      </c>
      <c r="O219" s="65" t="str">
        <f>IFERROR(HYPERLINK("#食料品・飲料!"&amp;ADDRESS(MATCH($B219,T_食料品・飲料,0),2,1),"〇 "),"")</f>
        <v/>
      </c>
      <c r="P219" s="66" t="str">
        <f t="shared" si="32"/>
        <v/>
      </c>
      <c r="Q219" s="66" t="str">
        <f t="shared" si="33"/>
        <v xml:space="preserve">〇 </v>
      </c>
      <c r="R219" s="66" t="str">
        <f t="shared" si="34"/>
        <v/>
      </c>
      <c r="S219" s="66" t="str">
        <f t="shared" si="35"/>
        <v/>
      </c>
      <c r="T219" s="66" t="str">
        <f t="shared" si="36"/>
        <v/>
      </c>
      <c r="U219" s="66" t="str">
        <f t="shared" si="37"/>
        <v/>
      </c>
      <c r="V219" s="66" t="str">
        <f t="shared" si="38"/>
        <v/>
      </c>
      <c r="W219" s="67" t="str">
        <f t="shared" si="39"/>
        <v/>
      </c>
      <c r="X219" s="42" t="s">
        <v>3141</v>
      </c>
      <c r="Y219" s="11" t="s">
        <v>3140</v>
      </c>
      <c r="Z219" s="11" t="s">
        <v>3137</v>
      </c>
      <c r="AA219" s="10" t="s">
        <v>3138</v>
      </c>
      <c r="AB219" s="10" t="s">
        <v>3139</v>
      </c>
      <c r="AC219" s="68" t="s">
        <v>3147</v>
      </c>
      <c r="AD219" s="68" t="s">
        <v>3148</v>
      </c>
    </row>
  </sheetData>
  <autoFilter ref="B3:AC219"/>
  <mergeCells count="12">
    <mergeCell ref="Z2:Z3"/>
    <mergeCell ref="AA2:AA3"/>
    <mergeCell ref="AB2:AB3"/>
    <mergeCell ref="AC2:AC3"/>
    <mergeCell ref="AD2:AD3"/>
    <mergeCell ref="B2:B3"/>
    <mergeCell ref="C2:C3"/>
    <mergeCell ref="X2:X3"/>
    <mergeCell ref="Y2:Y3"/>
    <mergeCell ref="D2:L2"/>
    <mergeCell ref="N2:W2"/>
    <mergeCell ref="M2:M3"/>
  </mergeCells>
  <phoneticPr fontId="3"/>
  <hyperlinks>
    <hyperlink ref="AD219" r:id="rId1"/>
    <hyperlink ref="AC219" r:id="rId2"/>
  </hyperlinks>
  <pageMargins left="0.25" right="0.25" top="0.75" bottom="0.75" header="0.3" footer="0.3"/>
  <pageSetup paperSize="8" scale="81"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AA10"/>
  <sheetViews>
    <sheetView showGridLines="0" zoomScaleNormal="100" workbookViewId="0">
      <pane xSplit="4" ySplit="3" topLeftCell="E7" activePane="bottomRight" state="frozen"/>
      <selection activeCell="X1" sqref="X1:Y1048576"/>
      <selection pane="topRight" activeCell="X1" sqref="X1:Y1048576"/>
      <selection pane="bottomLeft" activeCell="X1" sqref="X1:Y1048576"/>
      <selection pane="bottomRight" activeCell="A11" sqref="A11:XFD11"/>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64</v>
      </c>
      <c r="C1" s="7"/>
      <c r="D1" s="7"/>
      <c r="E1" s="7"/>
      <c r="F1" s="7"/>
      <c r="G1" s="7"/>
      <c r="H1" s="7"/>
      <c r="I1" s="7"/>
      <c r="J1" s="7"/>
      <c r="K1" s="7"/>
      <c r="L1" s="7"/>
      <c r="M1" s="7"/>
      <c r="N1" s="7"/>
      <c r="O1" s="7"/>
      <c r="P1" s="7"/>
      <c r="Q1" s="7"/>
      <c r="R1" s="7"/>
      <c r="S1" s="7"/>
      <c r="W1" s="2"/>
      <c r="X1" s="2"/>
      <c r="Z1" s="2"/>
      <c r="AA1" s="2"/>
    </row>
    <row r="2" spans="2:27" s="1" customFormat="1" ht="30" customHeight="1" x14ac:dyDescent="0.15">
      <c r="B2" s="90" t="s">
        <v>0</v>
      </c>
      <c r="C2" s="91" t="s">
        <v>48</v>
      </c>
      <c r="D2" s="90" t="s">
        <v>73</v>
      </c>
      <c r="E2" s="90" t="s">
        <v>54</v>
      </c>
      <c r="F2" s="90"/>
      <c r="G2" s="90"/>
      <c r="H2" s="90"/>
      <c r="I2" s="90"/>
      <c r="J2" s="90"/>
      <c r="K2" s="90"/>
      <c r="L2" s="90"/>
      <c r="M2" s="90"/>
      <c r="N2" s="90"/>
      <c r="O2" s="90"/>
      <c r="P2" s="90"/>
      <c r="Q2" s="90"/>
      <c r="R2" s="90"/>
      <c r="S2" s="90"/>
      <c r="T2" s="89" t="s">
        <v>4</v>
      </c>
      <c r="U2" s="93" t="s">
        <v>63</v>
      </c>
      <c r="V2" s="89" t="s">
        <v>14</v>
      </c>
      <c r="W2" s="89" t="s">
        <v>15</v>
      </c>
      <c r="X2" s="89" t="s">
        <v>16</v>
      </c>
      <c r="Y2" s="89" t="s">
        <v>17</v>
      </c>
      <c r="Z2" s="89" t="s">
        <v>18</v>
      </c>
      <c r="AA2" s="89" t="s">
        <v>144</v>
      </c>
    </row>
    <row r="3" spans="2:27" s="1" customFormat="1" ht="86.25" customHeight="1" x14ac:dyDescent="0.15">
      <c r="B3" s="90"/>
      <c r="C3" s="92"/>
      <c r="D3" s="90"/>
      <c r="E3" s="37" t="s">
        <v>75</v>
      </c>
      <c r="F3" s="37" t="s">
        <v>76</v>
      </c>
      <c r="G3" s="38" t="s">
        <v>77</v>
      </c>
      <c r="H3" s="39" t="s">
        <v>78</v>
      </c>
      <c r="I3" s="39" t="s">
        <v>79</v>
      </c>
      <c r="J3" s="39" t="s">
        <v>80</v>
      </c>
      <c r="K3" s="39" t="s">
        <v>81</v>
      </c>
      <c r="L3" s="39"/>
      <c r="M3" s="39"/>
      <c r="N3" s="39"/>
      <c r="O3" s="39"/>
      <c r="P3" s="39"/>
      <c r="Q3" s="39"/>
      <c r="R3" s="39"/>
      <c r="S3" s="39"/>
      <c r="T3" s="89"/>
      <c r="U3" s="94"/>
      <c r="V3" s="89"/>
      <c r="W3" s="89"/>
      <c r="X3" s="89"/>
      <c r="Y3" s="89"/>
      <c r="Z3" s="89"/>
      <c r="AA3" s="89"/>
    </row>
    <row r="4" spans="2:27" s="4" customFormat="1" ht="63.75" customHeight="1" x14ac:dyDescent="0.15">
      <c r="B4" s="34" t="s">
        <v>565</v>
      </c>
      <c r="C4" s="34" t="s">
        <v>566</v>
      </c>
      <c r="D4" s="59" t="str">
        <f t="shared" ref="D4:D10" si="0">IFERROR(HYPERLINK("#事業所一覧!" &amp; ADDRESS(MATCH($B4,T_事業所一覧,0),2,1),"〇"),"")</f>
        <v>〇</v>
      </c>
      <c r="E4" s="60"/>
      <c r="F4" s="60" t="s">
        <v>173</v>
      </c>
      <c r="G4" s="60"/>
      <c r="H4" s="60"/>
      <c r="I4" s="60"/>
      <c r="J4" s="60"/>
      <c r="K4" s="60"/>
      <c r="L4" s="60"/>
      <c r="M4" s="60"/>
      <c r="N4" s="60"/>
      <c r="O4" s="60"/>
      <c r="P4" s="60"/>
      <c r="Q4" s="60"/>
      <c r="R4" s="60"/>
      <c r="S4" s="60"/>
      <c r="T4" s="35" t="s">
        <v>286</v>
      </c>
      <c r="U4" s="35" t="s">
        <v>1427</v>
      </c>
      <c r="V4" s="35" t="s">
        <v>1428</v>
      </c>
      <c r="W4" s="35" t="s">
        <v>1426</v>
      </c>
      <c r="X4" s="35" t="s">
        <v>1429</v>
      </c>
      <c r="Y4" s="35" t="s">
        <v>1430</v>
      </c>
      <c r="Z4" s="35"/>
      <c r="AA4" s="35"/>
    </row>
    <row r="5" spans="2:27" s="4" customFormat="1" ht="63.75" customHeight="1" x14ac:dyDescent="0.15">
      <c r="B5" s="34" t="s">
        <v>697</v>
      </c>
      <c r="C5" s="34" t="s">
        <v>698</v>
      </c>
      <c r="D5" s="59" t="str">
        <f t="shared" si="0"/>
        <v>〇</v>
      </c>
      <c r="E5" s="60"/>
      <c r="F5" s="60"/>
      <c r="G5" s="60"/>
      <c r="H5" s="60"/>
      <c r="I5" s="60"/>
      <c r="J5" s="60"/>
      <c r="K5" s="60"/>
      <c r="L5" s="60"/>
      <c r="M5" s="60"/>
      <c r="N5" s="60"/>
      <c r="O5" s="60"/>
      <c r="P5" s="60"/>
      <c r="Q5" s="60"/>
      <c r="R5" s="60"/>
      <c r="S5" s="60" t="s">
        <v>173</v>
      </c>
      <c r="T5" s="35" t="s">
        <v>209</v>
      </c>
      <c r="U5" s="35"/>
      <c r="V5" s="35" t="s">
        <v>1431</v>
      </c>
      <c r="W5" s="35" t="s">
        <v>1432</v>
      </c>
      <c r="X5" s="35" t="s">
        <v>1433</v>
      </c>
      <c r="Y5" s="35" t="s">
        <v>1434</v>
      </c>
      <c r="Z5" s="35" t="s">
        <v>1435</v>
      </c>
      <c r="AA5" s="35"/>
    </row>
    <row r="6" spans="2:27" s="4" customFormat="1" ht="63.75" customHeight="1" x14ac:dyDescent="0.15">
      <c r="B6" s="34" t="s">
        <v>1119</v>
      </c>
      <c r="C6" s="34" t="s">
        <v>1120</v>
      </c>
      <c r="D6" s="59" t="str">
        <f t="shared" si="0"/>
        <v>〇</v>
      </c>
      <c r="E6" s="60"/>
      <c r="F6" s="60"/>
      <c r="G6" s="60"/>
      <c r="H6" s="60"/>
      <c r="I6" s="60"/>
      <c r="J6" s="60"/>
      <c r="K6" s="60"/>
      <c r="L6" s="60"/>
      <c r="M6" s="60"/>
      <c r="N6" s="60"/>
      <c r="O6" s="60"/>
      <c r="P6" s="60"/>
      <c r="Q6" s="60"/>
      <c r="R6" s="60"/>
      <c r="S6" s="60" t="s">
        <v>173</v>
      </c>
      <c r="T6" s="35" t="s">
        <v>269</v>
      </c>
      <c r="U6" s="35"/>
      <c r="V6" s="35" t="s">
        <v>1436</v>
      </c>
      <c r="W6" s="35" t="s">
        <v>1437</v>
      </c>
      <c r="X6" s="35" t="s">
        <v>1438</v>
      </c>
      <c r="Y6" s="35" t="s">
        <v>1439</v>
      </c>
      <c r="Z6" s="35" t="s">
        <v>1440</v>
      </c>
      <c r="AA6" s="35" t="s">
        <v>1441</v>
      </c>
    </row>
    <row r="7" spans="2:27" s="4" customFormat="1" ht="63.75" customHeight="1" x14ac:dyDescent="0.15">
      <c r="B7" s="34" t="s">
        <v>1125</v>
      </c>
      <c r="C7" s="34" t="s">
        <v>1120</v>
      </c>
      <c r="D7" s="59" t="str">
        <f t="shared" si="0"/>
        <v>〇</v>
      </c>
      <c r="E7" s="60"/>
      <c r="F7" s="60"/>
      <c r="G7" s="60"/>
      <c r="H7" s="60"/>
      <c r="I7" s="60"/>
      <c r="J7" s="60"/>
      <c r="K7" s="60"/>
      <c r="L7" s="60"/>
      <c r="M7" s="60"/>
      <c r="N7" s="60"/>
      <c r="O7" s="60"/>
      <c r="P7" s="60"/>
      <c r="Q7" s="60"/>
      <c r="R7" s="60"/>
      <c r="S7" s="60" t="s">
        <v>173</v>
      </c>
      <c r="T7" s="35" t="s">
        <v>286</v>
      </c>
      <c r="U7" s="35"/>
      <c r="V7" s="35" t="s">
        <v>1436</v>
      </c>
      <c r="W7" s="35" t="s">
        <v>1442</v>
      </c>
      <c r="X7" s="35" t="s">
        <v>1438</v>
      </c>
      <c r="Y7" s="35" t="s">
        <v>1443</v>
      </c>
      <c r="Z7" s="35" t="s">
        <v>1444</v>
      </c>
      <c r="AA7" s="35" t="s">
        <v>1445</v>
      </c>
    </row>
    <row r="8" spans="2:27" s="4" customFormat="1" ht="63.75" customHeight="1" x14ac:dyDescent="0.15">
      <c r="B8" s="34" t="s">
        <v>3037</v>
      </c>
      <c r="C8" s="34" t="s">
        <v>1289</v>
      </c>
      <c r="D8" s="59" t="str">
        <f t="shared" si="0"/>
        <v>〇</v>
      </c>
      <c r="E8" s="60"/>
      <c r="F8" s="60" t="s">
        <v>173</v>
      </c>
      <c r="G8" s="60"/>
      <c r="H8" s="60"/>
      <c r="I8" s="60"/>
      <c r="J8" s="60"/>
      <c r="K8" s="60"/>
      <c r="L8" s="60"/>
      <c r="M8" s="60"/>
      <c r="N8" s="60"/>
      <c r="O8" s="60"/>
      <c r="P8" s="60"/>
      <c r="Q8" s="60"/>
      <c r="R8" s="60"/>
      <c r="S8" s="60"/>
      <c r="T8" s="35" t="s">
        <v>188</v>
      </c>
      <c r="U8" s="35"/>
      <c r="V8" s="35" t="s">
        <v>1446</v>
      </c>
      <c r="W8" s="35" t="s">
        <v>1447</v>
      </c>
      <c r="X8" s="35" t="s">
        <v>1448</v>
      </c>
      <c r="Y8" s="35" t="s">
        <v>1449</v>
      </c>
      <c r="Z8" s="35" t="s">
        <v>1447</v>
      </c>
      <c r="AA8" s="35" t="s">
        <v>1450</v>
      </c>
    </row>
    <row r="9" spans="2:27" s="4" customFormat="1" ht="63.75" customHeight="1" x14ac:dyDescent="0.15">
      <c r="B9" s="34" t="s">
        <v>1413</v>
      </c>
      <c r="C9" s="34" t="s">
        <v>1414</v>
      </c>
      <c r="D9" s="59" t="str">
        <f t="shared" si="0"/>
        <v>〇</v>
      </c>
      <c r="E9" s="60"/>
      <c r="F9" s="60" t="s">
        <v>173</v>
      </c>
      <c r="G9" s="60"/>
      <c r="H9" s="60"/>
      <c r="I9" s="60"/>
      <c r="J9" s="60"/>
      <c r="K9" s="60"/>
      <c r="L9" s="60"/>
      <c r="M9" s="60"/>
      <c r="N9" s="60"/>
      <c r="O9" s="60"/>
      <c r="P9" s="60"/>
      <c r="Q9" s="60"/>
      <c r="R9" s="60"/>
      <c r="S9" s="60"/>
      <c r="T9" s="35" t="s">
        <v>188</v>
      </c>
      <c r="U9" s="35"/>
      <c r="V9" s="35" t="s">
        <v>1451</v>
      </c>
      <c r="W9" s="35" t="s">
        <v>1452</v>
      </c>
      <c r="X9" s="35" t="s">
        <v>1452</v>
      </c>
      <c r="Y9" s="35" t="s">
        <v>1452</v>
      </c>
      <c r="Z9" s="35" t="s">
        <v>1453</v>
      </c>
      <c r="AA9" s="35" t="s">
        <v>1454</v>
      </c>
    </row>
    <row r="10" spans="2:27" s="4" customFormat="1" ht="63.75" customHeight="1" x14ac:dyDescent="0.15">
      <c r="B10" s="34" t="s">
        <v>3065</v>
      </c>
      <c r="C10" s="34" t="s">
        <v>3066</v>
      </c>
      <c r="D10" s="59" t="str">
        <f t="shared" si="0"/>
        <v>〇</v>
      </c>
      <c r="E10" s="60"/>
      <c r="F10" s="60" t="s">
        <v>173</v>
      </c>
      <c r="G10" s="60"/>
      <c r="H10" s="60"/>
      <c r="I10" s="60"/>
      <c r="J10" s="60"/>
      <c r="K10" s="60"/>
      <c r="L10" s="60"/>
      <c r="M10" s="60"/>
      <c r="N10" s="60"/>
      <c r="O10" s="60"/>
      <c r="P10" s="60"/>
      <c r="Q10" s="60"/>
      <c r="R10" s="60"/>
      <c r="S10" s="60"/>
      <c r="T10" s="35" t="s">
        <v>269</v>
      </c>
      <c r="U10" s="35"/>
      <c r="V10" s="35" t="s">
        <v>3073</v>
      </c>
      <c r="W10" s="35" t="s">
        <v>2143</v>
      </c>
      <c r="X10" s="35" t="s">
        <v>2143</v>
      </c>
      <c r="Y10" s="35" t="s">
        <v>1577</v>
      </c>
      <c r="Z10" s="35" t="s">
        <v>1484</v>
      </c>
      <c r="AA10" s="35"/>
    </row>
  </sheetData>
  <autoFilter ref="B3:AA3"/>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AA125"/>
  <sheetViews>
    <sheetView showGridLines="0" zoomScaleNormal="100" workbookViewId="0">
      <pane xSplit="4" ySplit="3" topLeftCell="F125" activePane="bottomRight" state="frozen"/>
      <selection activeCell="X1" sqref="X1:Y1048576"/>
      <selection pane="topRight" activeCell="X1" sqref="X1:Y1048576"/>
      <selection pane="bottomLeft" activeCell="X1" sqref="X1:Y1048576"/>
      <selection pane="bottomRight" activeCell="A126" sqref="A126:XFD126"/>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23</v>
      </c>
      <c r="C1" s="7"/>
      <c r="D1" s="7"/>
      <c r="E1" s="7"/>
      <c r="F1" s="7"/>
      <c r="G1" s="7"/>
      <c r="H1" s="7"/>
      <c r="I1" s="7"/>
      <c r="J1" s="7"/>
      <c r="K1" s="7"/>
      <c r="L1" s="7"/>
      <c r="M1" s="7"/>
      <c r="N1" s="7"/>
      <c r="O1" s="7"/>
      <c r="P1" s="7"/>
      <c r="Q1" s="7"/>
      <c r="R1" s="7"/>
      <c r="S1" s="7"/>
      <c r="W1" s="2"/>
      <c r="X1" s="2"/>
      <c r="Z1" s="2"/>
      <c r="AA1" s="2"/>
    </row>
    <row r="2" spans="2:27" s="1" customFormat="1" ht="30" customHeight="1" x14ac:dyDescent="0.15">
      <c r="B2" s="90" t="s">
        <v>0</v>
      </c>
      <c r="C2" s="91" t="s">
        <v>48</v>
      </c>
      <c r="D2" s="90" t="s">
        <v>73</v>
      </c>
      <c r="E2" s="90" t="s">
        <v>54</v>
      </c>
      <c r="F2" s="90"/>
      <c r="G2" s="90"/>
      <c r="H2" s="90"/>
      <c r="I2" s="90"/>
      <c r="J2" s="90"/>
      <c r="K2" s="90"/>
      <c r="L2" s="90"/>
      <c r="M2" s="90"/>
      <c r="N2" s="90"/>
      <c r="O2" s="90"/>
      <c r="P2" s="90"/>
      <c r="Q2" s="90"/>
      <c r="R2" s="90"/>
      <c r="S2" s="90"/>
      <c r="T2" s="89" t="s">
        <v>4</v>
      </c>
      <c r="U2" s="93" t="s">
        <v>63</v>
      </c>
      <c r="V2" s="89" t="s">
        <v>14</v>
      </c>
      <c r="W2" s="89" t="s">
        <v>15</v>
      </c>
      <c r="X2" s="89" t="s">
        <v>16</v>
      </c>
      <c r="Y2" s="89" t="s">
        <v>17</v>
      </c>
      <c r="Z2" s="89" t="s">
        <v>18</v>
      </c>
      <c r="AA2" s="89" t="s">
        <v>144</v>
      </c>
    </row>
    <row r="3" spans="2:27" s="1" customFormat="1" ht="86.25" customHeight="1" x14ac:dyDescent="0.15">
      <c r="B3" s="90"/>
      <c r="C3" s="92"/>
      <c r="D3" s="90"/>
      <c r="E3" s="37" t="s">
        <v>82</v>
      </c>
      <c r="F3" s="37" t="s">
        <v>83</v>
      </c>
      <c r="G3" s="38" t="s">
        <v>84</v>
      </c>
      <c r="H3" s="39" t="s">
        <v>85</v>
      </c>
      <c r="I3" s="39" t="s">
        <v>86</v>
      </c>
      <c r="J3" s="39" t="s">
        <v>87</v>
      </c>
      <c r="K3" s="39" t="s">
        <v>88</v>
      </c>
      <c r="L3" s="39" t="s">
        <v>89</v>
      </c>
      <c r="M3" s="39" t="s">
        <v>90</v>
      </c>
      <c r="N3" s="39" t="s">
        <v>91</v>
      </c>
      <c r="O3" s="39" t="s">
        <v>92</v>
      </c>
      <c r="P3" s="39" t="s">
        <v>81</v>
      </c>
      <c r="Q3" s="39"/>
      <c r="R3" s="39"/>
      <c r="S3" s="39"/>
      <c r="T3" s="89"/>
      <c r="U3" s="94"/>
      <c r="V3" s="89"/>
      <c r="W3" s="89"/>
      <c r="X3" s="89"/>
      <c r="Y3" s="89"/>
      <c r="Z3" s="89"/>
      <c r="AA3" s="89"/>
    </row>
    <row r="4" spans="2:27" s="4" customFormat="1" ht="63.75" customHeight="1" x14ac:dyDescent="0.15">
      <c r="B4" s="34" t="s">
        <v>179</v>
      </c>
      <c r="C4" s="34" t="s">
        <v>180</v>
      </c>
      <c r="D4" s="59" t="str">
        <f t="shared" ref="D4:D66" si="0">IFERROR(HYPERLINK("#事業所一覧!" &amp; ADDRESS(MATCH($B4,T_事業所一覧,0),2,1),"〇"),"")</f>
        <v>〇</v>
      </c>
      <c r="E4" s="60"/>
      <c r="F4" s="60" t="s">
        <v>173</v>
      </c>
      <c r="G4" s="60"/>
      <c r="H4" s="60"/>
      <c r="I4" s="60"/>
      <c r="J4" s="60"/>
      <c r="K4" s="60"/>
      <c r="L4" s="60"/>
      <c r="M4" s="60"/>
      <c r="N4" s="60"/>
      <c r="O4" s="60"/>
      <c r="P4" s="60"/>
      <c r="Q4" s="60"/>
      <c r="R4" s="60"/>
      <c r="S4" s="60"/>
      <c r="T4" s="35" t="s">
        <v>181</v>
      </c>
      <c r="U4" s="35"/>
      <c r="V4" s="35" t="s">
        <v>1821</v>
      </c>
      <c r="W4" s="35" t="s">
        <v>1822</v>
      </c>
      <c r="X4" s="35" t="s">
        <v>1823</v>
      </c>
      <c r="Y4" s="35" t="s">
        <v>1824</v>
      </c>
      <c r="Z4" s="35" t="s">
        <v>1825</v>
      </c>
      <c r="AA4" s="35" t="s">
        <v>1826</v>
      </c>
    </row>
    <row r="5" spans="2:27" s="4" customFormat="1" ht="63.75" customHeight="1" x14ac:dyDescent="0.15">
      <c r="B5" s="34" t="s">
        <v>197</v>
      </c>
      <c r="C5" s="34" t="s">
        <v>180</v>
      </c>
      <c r="D5" s="59" t="str">
        <f t="shared" si="0"/>
        <v>〇</v>
      </c>
      <c r="E5" s="60"/>
      <c r="F5" s="60"/>
      <c r="G5" s="60"/>
      <c r="H5" s="60"/>
      <c r="I5" s="60" t="s">
        <v>173</v>
      </c>
      <c r="J5" s="60"/>
      <c r="K5" s="60"/>
      <c r="L5" s="60"/>
      <c r="M5" s="60"/>
      <c r="N5" s="60"/>
      <c r="O5" s="60"/>
      <c r="P5" s="60"/>
      <c r="Q5" s="60"/>
      <c r="R5" s="60"/>
      <c r="S5" s="60"/>
      <c r="T5" s="35" t="s">
        <v>198</v>
      </c>
      <c r="U5" s="35"/>
      <c r="V5" s="35" t="s">
        <v>1827</v>
      </c>
      <c r="W5" s="35" t="s">
        <v>1828</v>
      </c>
      <c r="X5" s="35" t="s">
        <v>1829</v>
      </c>
      <c r="Y5" s="35" t="s">
        <v>1830</v>
      </c>
      <c r="Z5" s="35" t="s">
        <v>1831</v>
      </c>
      <c r="AA5" s="35" t="s">
        <v>1832</v>
      </c>
    </row>
    <row r="6" spans="2:27" s="4" customFormat="1" ht="63.75" customHeight="1" x14ac:dyDescent="0.15">
      <c r="B6" s="34" t="s">
        <v>203</v>
      </c>
      <c r="C6" s="34" t="s">
        <v>180</v>
      </c>
      <c r="D6" s="59" t="str">
        <f t="shared" si="0"/>
        <v>〇</v>
      </c>
      <c r="E6" s="60"/>
      <c r="F6" s="60"/>
      <c r="G6" s="60"/>
      <c r="H6" s="60"/>
      <c r="I6" s="60" t="s">
        <v>173</v>
      </c>
      <c r="J6" s="60"/>
      <c r="K6" s="60"/>
      <c r="L6" s="60"/>
      <c r="M6" s="60"/>
      <c r="N6" s="60"/>
      <c r="O6" s="60"/>
      <c r="P6" s="60"/>
      <c r="Q6" s="60"/>
      <c r="R6" s="60"/>
      <c r="S6" s="60"/>
      <c r="T6" s="35" t="s">
        <v>181</v>
      </c>
      <c r="U6" s="35"/>
      <c r="V6" s="35" t="s">
        <v>1833</v>
      </c>
      <c r="W6" s="35" t="s">
        <v>1834</v>
      </c>
      <c r="X6" s="35" t="s">
        <v>1835</v>
      </c>
      <c r="Y6" s="35" t="s">
        <v>1836</v>
      </c>
      <c r="Z6" s="35" t="s">
        <v>1837</v>
      </c>
      <c r="AA6" s="35" t="s">
        <v>1838</v>
      </c>
    </row>
    <row r="7" spans="2:27" s="4" customFormat="1" ht="63.75" customHeight="1" x14ac:dyDescent="0.15">
      <c r="B7" s="34" t="s">
        <v>214</v>
      </c>
      <c r="C7" s="34" t="s">
        <v>180</v>
      </c>
      <c r="D7" s="59" t="str">
        <f t="shared" si="0"/>
        <v>〇</v>
      </c>
      <c r="E7" s="60"/>
      <c r="F7" s="60"/>
      <c r="G7" s="60"/>
      <c r="H7" s="60"/>
      <c r="I7" s="60" t="s">
        <v>173</v>
      </c>
      <c r="J7" s="60"/>
      <c r="K7" s="60"/>
      <c r="L7" s="60"/>
      <c r="M7" s="60"/>
      <c r="N7" s="60"/>
      <c r="O7" s="60"/>
      <c r="P7" s="60"/>
      <c r="Q7" s="60"/>
      <c r="R7" s="60"/>
      <c r="S7" s="60"/>
      <c r="T7" s="35" t="s">
        <v>215</v>
      </c>
      <c r="U7" s="35"/>
      <c r="V7" s="35" t="s">
        <v>1839</v>
      </c>
      <c r="W7" s="35" t="s">
        <v>1840</v>
      </c>
      <c r="X7" s="35" t="s">
        <v>1841</v>
      </c>
      <c r="Y7" s="35" t="s">
        <v>1466</v>
      </c>
      <c r="Z7" s="35" t="s">
        <v>1842</v>
      </c>
      <c r="AA7" s="35" t="s">
        <v>1843</v>
      </c>
    </row>
    <row r="8" spans="2:27" s="4" customFormat="1" ht="63.75" customHeight="1" x14ac:dyDescent="0.15">
      <c r="B8" s="34" t="s">
        <v>218</v>
      </c>
      <c r="C8" s="34" t="s">
        <v>180</v>
      </c>
      <c r="D8" s="59" t="str">
        <f t="shared" si="0"/>
        <v>〇</v>
      </c>
      <c r="E8" s="60" t="s">
        <v>173</v>
      </c>
      <c r="F8" s="60"/>
      <c r="G8" s="60"/>
      <c r="H8" s="60"/>
      <c r="I8" s="60"/>
      <c r="J8" s="60"/>
      <c r="K8" s="60"/>
      <c r="L8" s="60"/>
      <c r="M8" s="60"/>
      <c r="N8" s="60"/>
      <c r="O8" s="60"/>
      <c r="P8" s="60"/>
      <c r="Q8" s="60"/>
      <c r="R8" s="60"/>
      <c r="S8" s="60"/>
      <c r="T8" s="35" t="s">
        <v>215</v>
      </c>
      <c r="U8" s="35"/>
      <c r="V8" s="35" t="s">
        <v>1734</v>
      </c>
      <c r="W8" s="35" t="s">
        <v>1425</v>
      </c>
      <c r="X8" s="35" t="s">
        <v>1425</v>
      </c>
      <c r="Y8" s="35" t="s">
        <v>1425</v>
      </c>
      <c r="Z8" s="35" t="s">
        <v>1844</v>
      </c>
      <c r="AA8" s="35"/>
    </row>
    <row r="9" spans="2:27" s="4" customFormat="1" ht="63.75" customHeight="1" x14ac:dyDescent="0.15">
      <c r="B9" s="34" t="s">
        <v>222</v>
      </c>
      <c r="C9" s="34" t="s">
        <v>180</v>
      </c>
      <c r="D9" s="59" t="str">
        <f t="shared" si="0"/>
        <v>〇</v>
      </c>
      <c r="E9" s="60"/>
      <c r="F9" s="60"/>
      <c r="G9" s="60"/>
      <c r="H9" s="60"/>
      <c r="I9" s="60"/>
      <c r="J9" s="60"/>
      <c r="K9" s="60"/>
      <c r="L9" s="60"/>
      <c r="M9" s="60"/>
      <c r="N9" s="60" t="s">
        <v>173</v>
      </c>
      <c r="O9" s="60"/>
      <c r="P9" s="60"/>
      <c r="Q9" s="60"/>
      <c r="R9" s="60"/>
      <c r="S9" s="60"/>
      <c r="T9" s="35" t="s">
        <v>223</v>
      </c>
      <c r="U9" s="35"/>
      <c r="V9" s="35" t="s">
        <v>91</v>
      </c>
      <c r="W9" s="35" t="s">
        <v>1425</v>
      </c>
      <c r="X9" s="35" t="s">
        <v>1425</v>
      </c>
      <c r="Y9" s="35" t="s">
        <v>1425</v>
      </c>
      <c r="Z9" s="35" t="s">
        <v>1425</v>
      </c>
      <c r="AA9" s="35"/>
    </row>
    <row r="10" spans="2:27" s="4" customFormat="1" ht="63.75" customHeight="1" x14ac:dyDescent="0.15">
      <c r="B10" s="34" t="s">
        <v>2805</v>
      </c>
      <c r="C10" s="34" t="s">
        <v>228</v>
      </c>
      <c r="D10" s="59" t="str">
        <f t="shared" si="0"/>
        <v>〇</v>
      </c>
      <c r="E10" s="60"/>
      <c r="F10" s="60"/>
      <c r="G10" s="60"/>
      <c r="H10" s="60"/>
      <c r="I10" s="60"/>
      <c r="J10" s="60" t="s">
        <v>173</v>
      </c>
      <c r="K10" s="60"/>
      <c r="L10" s="60"/>
      <c r="M10" s="60"/>
      <c r="N10" s="60"/>
      <c r="O10" s="60"/>
      <c r="P10" s="60"/>
      <c r="Q10" s="60"/>
      <c r="R10" s="60"/>
      <c r="S10" s="60"/>
      <c r="T10" s="35"/>
      <c r="U10" s="35"/>
      <c r="V10" s="35" t="s">
        <v>1455</v>
      </c>
      <c r="W10" s="35" t="s">
        <v>1456</v>
      </c>
      <c r="X10" s="35" t="s">
        <v>1457</v>
      </c>
      <c r="Y10" s="35" t="s">
        <v>1458</v>
      </c>
      <c r="Z10" s="35" t="s">
        <v>1459</v>
      </c>
      <c r="AA10" s="35"/>
    </row>
    <row r="11" spans="2:27" s="4" customFormat="1" ht="63.75" customHeight="1" x14ac:dyDescent="0.15">
      <c r="B11" s="34" t="s">
        <v>234</v>
      </c>
      <c r="C11" s="34" t="s">
        <v>235</v>
      </c>
      <c r="D11" s="59" t="str">
        <f t="shared" si="0"/>
        <v>〇</v>
      </c>
      <c r="E11" s="60"/>
      <c r="F11" s="60"/>
      <c r="G11" s="60"/>
      <c r="H11" s="60"/>
      <c r="I11" s="60"/>
      <c r="J11" s="60"/>
      <c r="K11" s="60"/>
      <c r="L11" s="60"/>
      <c r="M11" s="60"/>
      <c r="N11" s="60" t="s">
        <v>173</v>
      </c>
      <c r="O11" s="60"/>
      <c r="P11" s="60"/>
      <c r="Q11" s="60"/>
      <c r="R11" s="60"/>
      <c r="S11" s="60"/>
      <c r="T11" s="35" t="s">
        <v>188</v>
      </c>
      <c r="U11" s="35"/>
      <c r="V11" s="35" t="s">
        <v>1460</v>
      </c>
      <c r="W11" s="35" t="s">
        <v>1461</v>
      </c>
      <c r="X11" s="35" t="s">
        <v>1462</v>
      </c>
      <c r="Y11" s="35" t="s">
        <v>1425</v>
      </c>
      <c r="Z11" s="35" t="s">
        <v>1425</v>
      </c>
      <c r="AA11" s="35" t="s">
        <v>1463</v>
      </c>
    </row>
    <row r="12" spans="2:27" s="4" customFormat="1" ht="63.75" customHeight="1" x14ac:dyDescent="0.15">
      <c r="B12" s="34" t="s">
        <v>240</v>
      </c>
      <c r="C12" s="34" t="s">
        <v>241</v>
      </c>
      <c r="D12" s="59" t="str">
        <f t="shared" si="0"/>
        <v>〇</v>
      </c>
      <c r="E12" s="60"/>
      <c r="F12" s="60"/>
      <c r="G12" s="60"/>
      <c r="H12" s="60"/>
      <c r="I12" s="60"/>
      <c r="J12" s="60" t="s">
        <v>173</v>
      </c>
      <c r="K12" s="60"/>
      <c r="L12" s="60"/>
      <c r="M12" s="60"/>
      <c r="N12" s="60"/>
      <c r="O12" s="60"/>
      <c r="P12" s="60"/>
      <c r="Q12" s="60"/>
      <c r="R12" s="60"/>
      <c r="S12" s="60"/>
      <c r="T12" s="35" t="s">
        <v>174</v>
      </c>
      <c r="U12" s="35"/>
      <c r="V12" s="35" t="s">
        <v>1464</v>
      </c>
      <c r="W12" s="35" t="s">
        <v>1465</v>
      </c>
      <c r="X12" s="35" t="s">
        <v>1438</v>
      </c>
      <c r="Y12" s="35" t="s">
        <v>1466</v>
      </c>
      <c r="Z12" s="35" t="s">
        <v>1467</v>
      </c>
      <c r="AA12" s="35" t="s">
        <v>1468</v>
      </c>
    </row>
    <row r="13" spans="2:27" s="4" customFormat="1" ht="63.75" customHeight="1" x14ac:dyDescent="0.15">
      <c r="B13" s="34" t="s">
        <v>261</v>
      </c>
      <c r="C13" s="34" t="s">
        <v>262</v>
      </c>
      <c r="D13" s="59" t="str">
        <f t="shared" si="0"/>
        <v>〇</v>
      </c>
      <c r="E13" s="60"/>
      <c r="F13" s="60"/>
      <c r="G13" s="60"/>
      <c r="H13" s="60"/>
      <c r="I13" s="60"/>
      <c r="J13" s="60" t="s">
        <v>173</v>
      </c>
      <c r="K13" s="60"/>
      <c r="L13" s="60"/>
      <c r="M13" s="60"/>
      <c r="N13" s="60"/>
      <c r="O13" s="60"/>
      <c r="P13" s="60"/>
      <c r="Q13" s="60"/>
      <c r="R13" s="60"/>
      <c r="S13" s="60"/>
      <c r="T13" s="35" t="s">
        <v>188</v>
      </c>
      <c r="U13" s="35"/>
      <c r="V13" s="35" t="s">
        <v>1464</v>
      </c>
      <c r="W13" s="35" t="s">
        <v>1469</v>
      </c>
      <c r="X13" s="35" t="s">
        <v>1470</v>
      </c>
      <c r="Y13" s="35" t="s">
        <v>1471</v>
      </c>
      <c r="Z13" s="35" t="s">
        <v>1472</v>
      </c>
      <c r="AA13" s="35" t="s">
        <v>1473</v>
      </c>
    </row>
    <row r="14" spans="2:27" s="4" customFormat="1" ht="63.75" customHeight="1" x14ac:dyDescent="0.15">
      <c r="B14" s="34" t="s">
        <v>279</v>
      </c>
      <c r="C14" s="34" t="s">
        <v>262</v>
      </c>
      <c r="D14" s="59" t="str">
        <f t="shared" si="0"/>
        <v>〇</v>
      </c>
      <c r="E14" s="60"/>
      <c r="F14" s="60"/>
      <c r="G14" s="60"/>
      <c r="H14" s="60"/>
      <c r="I14" s="60"/>
      <c r="J14" s="60"/>
      <c r="K14" s="60"/>
      <c r="L14" s="60" t="s">
        <v>173</v>
      </c>
      <c r="M14" s="60"/>
      <c r="N14" s="60"/>
      <c r="O14" s="60"/>
      <c r="P14" s="60"/>
      <c r="Q14" s="60"/>
      <c r="R14" s="60"/>
      <c r="S14" s="60"/>
      <c r="T14" s="35" t="s">
        <v>209</v>
      </c>
      <c r="U14" s="35"/>
      <c r="V14" s="35" t="s">
        <v>1474</v>
      </c>
      <c r="W14" s="35" t="s">
        <v>1475</v>
      </c>
      <c r="X14" s="35" t="s">
        <v>1476</v>
      </c>
      <c r="Y14" s="35" t="s">
        <v>1477</v>
      </c>
      <c r="Z14" s="35" t="s">
        <v>1478</v>
      </c>
      <c r="AA14" s="35" t="s">
        <v>1479</v>
      </c>
    </row>
    <row r="15" spans="2:27" s="4" customFormat="1" ht="63.75" customHeight="1" x14ac:dyDescent="0.15">
      <c r="B15" s="34" t="s">
        <v>285</v>
      </c>
      <c r="C15" s="34" t="s">
        <v>262</v>
      </c>
      <c r="D15" s="59" t="str">
        <f t="shared" si="0"/>
        <v>〇</v>
      </c>
      <c r="E15" s="60"/>
      <c r="F15" s="60" t="s">
        <v>173</v>
      </c>
      <c r="G15" s="60"/>
      <c r="H15" s="60"/>
      <c r="I15" s="60"/>
      <c r="J15" s="60"/>
      <c r="K15" s="60"/>
      <c r="L15" s="60"/>
      <c r="M15" s="60"/>
      <c r="N15" s="60"/>
      <c r="O15" s="60"/>
      <c r="P15" s="60"/>
      <c r="Q15" s="60"/>
      <c r="R15" s="60"/>
      <c r="S15" s="60"/>
      <c r="T15" s="35" t="s">
        <v>286</v>
      </c>
      <c r="U15" s="35"/>
      <c r="V15" s="35" t="s">
        <v>1480</v>
      </c>
      <c r="W15" s="35" t="s">
        <v>1432</v>
      </c>
      <c r="X15" s="35" t="s">
        <v>1481</v>
      </c>
      <c r="Y15" s="35" t="s">
        <v>1471</v>
      </c>
      <c r="Z15" s="35" t="s">
        <v>1482</v>
      </c>
      <c r="AA15" s="35"/>
    </row>
    <row r="16" spans="2:27" s="4" customFormat="1" ht="63.75" customHeight="1" x14ac:dyDescent="0.15">
      <c r="B16" s="34" t="s">
        <v>291</v>
      </c>
      <c r="C16" s="34" t="s">
        <v>262</v>
      </c>
      <c r="D16" s="59" t="str">
        <f t="shared" si="0"/>
        <v>〇</v>
      </c>
      <c r="E16" s="60"/>
      <c r="F16" s="60" t="s">
        <v>173</v>
      </c>
      <c r="G16" s="60"/>
      <c r="H16" s="60"/>
      <c r="I16" s="60"/>
      <c r="J16" s="60"/>
      <c r="K16" s="60"/>
      <c r="L16" s="60"/>
      <c r="M16" s="60"/>
      <c r="N16" s="60"/>
      <c r="O16" s="60"/>
      <c r="P16" s="60"/>
      <c r="Q16" s="60"/>
      <c r="R16" s="60"/>
      <c r="S16" s="60"/>
      <c r="T16" s="35" t="s">
        <v>188</v>
      </c>
      <c r="U16" s="35"/>
      <c r="V16" s="35" t="s">
        <v>1483</v>
      </c>
      <c r="W16" s="35" t="s">
        <v>1484</v>
      </c>
      <c r="X16" s="35" t="s">
        <v>1484</v>
      </c>
      <c r="Y16" s="35" t="s">
        <v>1484</v>
      </c>
      <c r="Z16" s="35" t="s">
        <v>1485</v>
      </c>
      <c r="AA16" s="35" t="s">
        <v>1486</v>
      </c>
    </row>
    <row r="17" spans="2:27" s="4" customFormat="1" ht="63.75" customHeight="1" x14ac:dyDescent="0.15">
      <c r="B17" s="34" t="s">
        <v>2818</v>
      </c>
      <c r="C17" s="34" t="s">
        <v>303</v>
      </c>
      <c r="D17" s="59" t="str">
        <f t="shared" si="0"/>
        <v>〇</v>
      </c>
      <c r="E17" s="60"/>
      <c r="F17" s="60"/>
      <c r="G17" s="60"/>
      <c r="H17" s="60"/>
      <c r="I17" s="60" t="s">
        <v>173</v>
      </c>
      <c r="J17" s="60"/>
      <c r="K17" s="60"/>
      <c r="L17" s="60"/>
      <c r="M17" s="60"/>
      <c r="N17" s="60"/>
      <c r="O17" s="60"/>
      <c r="P17" s="60"/>
      <c r="Q17" s="60"/>
      <c r="R17" s="60"/>
      <c r="S17" s="60"/>
      <c r="T17" s="35" t="s">
        <v>215</v>
      </c>
      <c r="U17" s="35"/>
      <c r="V17" s="35" t="s">
        <v>1487</v>
      </c>
      <c r="W17" s="35" t="s">
        <v>1488</v>
      </c>
      <c r="X17" s="35" t="s">
        <v>1489</v>
      </c>
      <c r="Y17" s="35" t="s">
        <v>1490</v>
      </c>
      <c r="Z17" s="35" t="s">
        <v>1491</v>
      </c>
      <c r="AA17" s="35"/>
    </row>
    <row r="18" spans="2:27" s="4" customFormat="1" ht="63.75" customHeight="1" x14ac:dyDescent="0.15">
      <c r="B18" s="34" t="s">
        <v>2822</v>
      </c>
      <c r="C18" s="34" t="s">
        <v>319</v>
      </c>
      <c r="D18" s="59" t="str">
        <f t="shared" si="0"/>
        <v>〇</v>
      </c>
      <c r="E18" s="60"/>
      <c r="F18" s="60"/>
      <c r="G18" s="60"/>
      <c r="H18" s="60"/>
      <c r="I18" s="60"/>
      <c r="J18" s="60"/>
      <c r="K18" s="60"/>
      <c r="L18" s="60"/>
      <c r="M18" s="60"/>
      <c r="N18" s="60"/>
      <c r="O18" s="60"/>
      <c r="P18" s="60"/>
      <c r="Q18" s="60"/>
      <c r="R18" s="60"/>
      <c r="S18" s="60" t="s">
        <v>173</v>
      </c>
      <c r="T18" s="35" t="s">
        <v>314</v>
      </c>
      <c r="U18" s="35" t="s">
        <v>1492</v>
      </c>
      <c r="V18" s="35" t="s">
        <v>1493</v>
      </c>
      <c r="W18" s="35"/>
      <c r="X18" s="35"/>
      <c r="Y18" s="35"/>
      <c r="Z18" s="35"/>
      <c r="AA18" s="35"/>
    </row>
    <row r="19" spans="2:27" s="4" customFormat="1" ht="63.75" customHeight="1" x14ac:dyDescent="0.15">
      <c r="B19" s="34" t="s">
        <v>324</v>
      </c>
      <c r="C19" s="34" t="s">
        <v>325</v>
      </c>
      <c r="D19" s="59" t="str">
        <f t="shared" si="0"/>
        <v>〇</v>
      </c>
      <c r="E19" s="60"/>
      <c r="F19" s="60"/>
      <c r="G19" s="60"/>
      <c r="H19" s="60"/>
      <c r="I19" s="60"/>
      <c r="J19" s="60" t="s">
        <v>173</v>
      </c>
      <c r="K19" s="60"/>
      <c r="L19" s="60"/>
      <c r="M19" s="60"/>
      <c r="N19" s="60"/>
      <c r="O19" s="60"/>
      <c r="P19" s="60"/>
      <c r="Q19" s="60"/>
      <c r="R19" s="60"/>
      <c r="S19" s="60"/>
      <c r="T19" s="35" t="s">
        <v>209</v>
      </c>
      <c r="U19" s="35"/>
      <c r="V19" s="35" t="s">
        <v>1494</v>
      </c>
      <c r="W19" s="35" t="s">
        <v>1495</v>
      </c>
      <c r="X19" s="35" t="s">
        <v>1496</v>
      </c>
      <c r="Y19" s="35" t="s">
        <v>1497</v>
      </c>
      <c r="Z19" s="35" t="s">
        <v>1498</v>
      </c>
      <c r="AA19" s="35" t="s">
        <v>1499</v>
      </c>
    </row>
    <row r="20" spans="2:27" s="4" customFormat="1" ht="63.75" customHeight="1" x14ac:dyDescent="0.15">
      <c r="B20" s="34" t="s">
        <v>336</v>
      </c>
      <c r="C20" s="34" t="s">
        <v>325</v>
      </c>
      <c r="D20" s="59" t="str">
        <f t="shared" si="0"/>
        <v>〇</v>
      </c>
      <c r="E20" s="60"/>
      <c r="F20" s="60"/>
      <c r="G20" s="60"/>
      <c r="H20" s="60"/>
      <c r="I20" s="60"/>
      <c r="J20" s="60" t="s">
        <v>173</v>
      </c>
      <c r="K20" s="60"/>
      <c r="L20" s="60"/>
      <c r="M20" s="60"/>
      <c r="N20" s="60"/>
      <c r="O20" s="60"/>
      <c r="P20" s="60"/>
      <c r="Q20" s="60"/>
      <c r="R20" s="60"/>
      <c r="S20" s="60"/>
      <c r="T20" s="35" t="s">
        <v>209</v>
      </c>
      <c r="U20" s="35"/>
      <c r="V20" s="35" t="s">
        <v>1500</v>
      </c>
      <c r="W20" s="35" t="s">
        <v>1501</v>
      </c>
      <c r="X20" s="35" t="s">
        <v>1501</v>
      </c>
      <c r="Y20" s="35" t="s">
        <v>1471</v>
      </c>
      <c r="Z20" s="35" t="s">
        <v>1502</v>
      </c>
      <c r="AA20" s="35" t="s">
        <v>1503</v>
      </c>
    </row>
    <row r="21" spans="2:27" s="4" customFormat="1" ht="63.75" customHeight="1" x14ac:dyDescent="0.15">
      <c r="B21" s="34" t="s">
        <v>2826</v>
      </c>
      <c r="C21" s="34" t="s">
        <v>341</v>
      </c>
      <c r="D21" s="59" t="str">
        <f t="shared" si="0"/>
        <v>〇</v>
      </c>
      <c r="E21" s="60"/>
      <c r="F21" s="60"/>
      <c r="G21" s="60"/>
      <c r="H21" s="60"/>
      <c r="I21" s="60"/>
      <c r="J21" s="60" t="s">
        <v>173</v>
      </c>
      <c r="K21" s="60"/>
      <c r="L21" s="60"/>
      <c r="M21" s="60"/>
      <c r="N21" s="60"/>
      <c r="O21" s="60"/>
      <c r="P21" s="60"/>
      <c r="Q21" s="60"/>
      <c r="R21" s="60"/>
      <c r="S21" s="60"/>
      <c r="T21" s="35" t="s">
        <v>286</v>
      </c>
      <c r="U21" s="35"/>
      <c r="V21" s="35" t="s">
        <v>1504</v>
      </c>
      <c r="W21" s="35" t="s">
        <v>1501</v>
      </c>
      <c r="X21" s="35" t="s">
        <v>1501</v>
      </c>
      <c r="Y21" s="35" t="s">
        <v>1505</v>
      </c>
      <c r="Z21" s="35" t="s">
        <v>1506</v>
      </c>
      <c r="AA21" s="35" t="s">
        <v>1507</v>
      </c>
    </row>
    <row r="22" spans="2:27" s="4" customFormat="1" ht="63.75" customHeight="1" x14ac:dyDescent="0.15">
      <c r="B22" s="34" t="s">
        <v>347</v>
      </c>
      <c r="C22" s="34" t="s">
        <v>348</v>
      </c>
      <c r="D22" s="59" t="str">
        <f t="shared" si="0"/>
        <v>〇</v>
      </c>
      <c r="E22" s="60"/>
      <c r="F22" s="60"/>
      <c r="G22" s="60"/>
      <c r="H22" s="60"/>
      <c r="I22" s="60"/>
      <c r="J22" s="60"/>
      <c r="K22" s="60"/>
      <c r="L22" s="60" t="s">
        <v>173</v>
      </c>
      <c r="M22" s="60"/>
      <c r="N22" s="60"/>
      <c r="O22" s="60"/>
      <c r="P22" s="60"/>
      <c r="Q22" s="60"/>
      <c r="R22" s="60"/>
      <c r="S22" s="60"/>
      <c r="T22" s="35" t="s">
        <v>188</v>
      </c>
      <c r="U22" s="35"/>
      <c r="V22" s="35" t="s">
        <v>3074</v>
      </c>
      <c r="W22" s="35" t="s">
        <v>1447</v>
      </c>
      <c r="X22" s="35" t="s">
        <v>1447</v>
      </c>
      <c r="Y22" s="35" t="s">
        <v>3075</v>
      </c>
      <c r="Z22" s="35" t="s">
        <v>3076</v>
      </c>
      <c r="AA22" s="35" t="s">
        <v>3077</v>
      </c>
    </row>
    <row r="23" spans="2:27" s="4" customFormat="1" ht="63.75" customHeight="1" x14ac:dyDescent="0.15">
      <c r="B23" s="34" t="s">
        <v>354</v>
      </c>
      <c r="C23" s="34" t="s">
        <v>355</v>
      </c>
      <c r="D23" s="59" t="str">
        <f t="shared" si="0"/>
        <v>〇</v>
      </c>
      <c r="E23" s="60"/>
      <c r="F23" s="60"/>
      <c r="G23" s="60"/>
      <c r="H23" s="60"/>
      <c r="I23" s="60"/>
      <c r="J23" s="60" t="s">
        <v>173</v>
      </c>
      <c r="K23" s="60"/>
      <c r="L23" s="60"/>
      <c r="M23" s="60"/>
      <c r="N23" s="60"/>
      <c r="O23" s="60"/>
      <c r="P23" s="60"/>
      <c r="Q23" s="60"/>
      <c r="R23" s="60"/>
      <c r="S23" s="60"/>
      <c r="T23" s="35" t="s">
        <v>356</v>
      </c>
      <c r="U23" s="35"/>
      <c r="V23" s="35" t="s">
        <v>1464</v>
      </c>
      <c r="W23" s="35" t="s">
        <v>1508</v>
      </c>
      <c r="X23" s="35" t="s">
        <v>1509</v>
      </c>
      <c r="Y23" s="35" t="s">
        <v>1510</v>
      </c>
      <c r="Z23" s="35" t="s">
        <v>1511</v>
      </c>
      <c r="AA23" s="35" t="s">
        <v>1512</v>
      </c>
    </row>
    <row r="24" spans="2:27" s="4" customFormat="1" ht="63.75" customHeight="1" x14ac:dyDescent="0.15">
      <c r="B24" s="34" t="s">
        <v>367</v>
      </c>
      <c r="C24" s="34" t="s">
        <v>355</v>
      </c>
      <c r="D24" s="59" t="str">
        <f t="shared" si="0"/>
        <v>〇</v>
      </c>
      <c r="E24" s="60"/>
      <c r="F24" s="60"/>
      <c r="G24" s="60"/>
      <c r="H24" s="60"/>
      <c r="I24" s="60"/>
      <c r="J24" s="60"/>
      <c r="K24" s="60"/>
      <c r="L24" s="60"/>
      <c r="M24" s="60"/>
      <c r="N24" s="60" t="s">
        <v>173</v>
      </c>
      <c r="O24" s="60"/>
      <c r="P24" s="60"/>
      <c r="Q24" s="60"/>
      <c r="R24" s="60"/>
      <c r="S24" s="60"/>
      <c r="T24" s="35" t="s">
        <v>356</v>
      </c>
      <c r="U24" s="35"/>
      <c r="V24" s="35" t="s">
        <v>1513</v>
      </c>
      <c r="W24" s="35"/>
      <c r="X24" s="35"/>
      <c r="Y24" s="35"/>
      <c r="Z24" s="35"/>
      <c r="AA24" s="35"/>
    </row>
    <row r="25" spans="2:27" s="4" customFormat="1" ht="63.75" customHeight="1" x14ac:dyDescent="0.15">
      <c r="B25" s="34" t="s">
        <v>372</v>
      </c>
      <c r="C25" s="34" t="s">
        <v>373</v>
      </c>
      <c r="D25" s="59" t="str">
        <f t="shared" si="0"/>
        <v>〇</v>
      </c>
      <c r="E25" s="60"/>
      <c r="F25" s="60"/>
      <c r="G25" s="60"/>
      <c r="H25" s="60"/>
      <c r="I25" s="60"/>
      <c r="J25" s="60"/>
      <c r="K25" s="60"/>
      <c r="L25" s="60"/>
      <c r="M25" s="60" t="s">
        <v>173</v>
      </c>
      <c r="N25" s="60"/>
      <c r="O25" s="60"/>
      <c r="P25" s="60"/>
      <c r="Q25" s="60"/>
      <c r="R25" s="60"/>
      <c r="S25" s="60"/>
      <c r="T25" s="35" t="s">
        <v>188</v>
      </c>
      <c r="U25" s="35"/>
      <c r="V25" s="35" t="s">
        <v>1514</v>
      </c>
      <c r="W25" s="35" t="s">
        <v>1515</v>
      </c>
      <c r="X25" s="35" t="s">
        <v>1516</v>
      </c>
      <c r="Y25" s="35" t="s">
        <v>1517</v>
      </c>
      <c r="Z25" s="35" t="s">
        <v>1518</v>
      </c>
      <c r="AA25" s="35" t="s">
        <v>1519</v>
      </c>
    </row>
    <row r="26" spans="2:27" s="4" customFormat="1" ht="63.75" customHeight="1" x14ac:dyDescent="0.15">
      <c r="B26" s="34" t="s">
        <v>379</v>
      </c>
      <c r="C26" s="34" t="s">
        <v>380</v>
      </c>
      <c r="D26" s="59" t="str">
        <f t="shared" si="0"/>
        <v>〇</v>
      </c>
      <c r="E26" s="60"/>
      <c r="F26" s="60"/>
      <c r="G26" s="60"/>
      <c r="H26" s="60"/>
      <c r="I26" s="60"/>
      <c r="J26" s="60" t="s">
        <v>173</v>
      </c>
      <c r="K26" s="60"/>
      <c r="L26" s="60"/>
      <c r="M26" s="60"/>
      <c r="N26" s="60"/>
      <c r="O26" s="60"/>
      <c r="P26" s="60"/>
      <c r="Q26" s="60"/>
      <c r="R26" s="60"/>
      <c r="S26" s="60"/>
      <c r="T26" s="35" t="s">
        <v>215</v>
      </c>
      <c r="U26" s="35"/>
      <c r="V26" s="35" t="s">
        <v>1520</v>
      </c>
      <c r="W26" s="35" t="s">
        <v>1521</v>
      </c>
      <c r="X26" s="35" t="s">
        <v>1516</v>
      </c>
      <c r="Y26" s="35" t="s">
        <v>1522</v>
      </c>
      <c r="Z26" s="35" t="s">
        <v>1523</v>
      </c>
      <c r="AA26" s="35" t="s">
        <v>1524</v>
      </c>
    </row>
    <row r="27" spans="2:27" s="4" customFormat="1" ht="63.75" customHeight="1" x14ac:dyDescent="0.15">
      <c r="B27" s="34" t="s">
        <v>392</v>
      </c>
      <c r="C27" s="34" t="s">
        <v>393</v>
      </c>
      <c r="D27" s="59" t="str">
        <f t="shared" si="0"/>
        <v>〇</v>
      </c>
      <c r="E27" s="60"/>
      <c r="F27" s="60"/>
      <c r="G27" s="60"/>
      <c r="H27" s="60"/>
      <c r="I27" s="60"/>
      <c r="J27" s="60" t="s">
        <v>173</v>
      </c>
      <c r="K27" s="60"/>
      <c r="L27" s="60"/>
      <c r="M27" s="60"/>
      <c r="N27" s="60"/>
      <c r="O27" s="60"/>
      <c r="P27" s="60"/>
      <c r="Q27" s="60"/>
      <c r="R27" s="60"/>
      <c r="S27" s="60"/>
      <c r="T27" s="35" t="s">
        <v>188</v>
      </c>
      <c r="U27" s="35"/>
      <c r="V27" s="35" t="s">
        <v>1464</v>
      </c>
      <c r="W27" s="35" t="s">
        <v>1426</v>
      </c>
      <c r="X27" s="35" t="s">
        <v>1525</v>
      </c>
      <c r="Y27" s="35" t="s">
        <v>1526</v>
      </c>
      <c r="Z27" s="35" t="s">
        <v>1527</v>
      </c>
      <c r="AA27" s="35" t="s">
        <v>1528</v>
      </c>
    </row>
    <row r="28" spans="2:27" s="4" customFormat="1" ht="63.75" customHeight="1" x14ac:dyDescent="0.15">
      <c r="B28" s="34" t="s">
        <v>399</v>
      </c>
      <c r="C28" s="34" t="s">
        <v>400</v>
      </c>
      <c r="D28" s="59" t="str">
        <f t="shared" si="0"/>
        <v>〇</v>
      </c>
      <c r="E28" s="60" t="s">
        <v>173</v>
      </c>
      <c r="F28" s="60"/>
      <c r="G28" s="60"/>
      <c r="H28" s="60"/>
      <c r="I28" s="60"/>
      <c r="J28" s="60"/>
      <c r="K28" s="60"/>
      <c r="L28" s="60"/>
      <c r="M28" s="60"/>
      <c r="N28" s="60"/>
      <c r="O28" s="60"/>
      <c r="P28" s="60"/>
      <c r="Q28" s="60"/>
      <c r="R28" s="60"/>
      <c r="S28" s="60"/>
      <c r="T28" s="35" t="s">
        <v>401</v>
      </c>
      <c r="U28" s="35"/>
      <c r="V28" s="35" t="s">
        <v>1529</v>
      </c>
      <c r="W28" s="35" t="s">
        <v>1530</v>
      </c>
      <c r="X28" s="35" t="s">
        <v>1531</v>
      </c>
      <c r="Y28" s="35" t="s">
        <v>1532</v>
      </c>
      <c r="Z28" s="35" t="s">
        <v>1533</v>
      </c>
      <c r="AA28" s="35" t="s">
        <v>1534</v>
      </c>
    </row>
    <row r="29" spans="2:27" s="4" customFormat="1" ht="63.75" customHeight="1" x14ac:dyDescent="0.15">
      <c r="B29" s="34" t="s">
        <v>407</v>
      </c>
      <c r="C29" s="34" t="s">
        <v>408</v>
      </c>
      <c r="D29" s="59" t="str">
        <f t="shared" si="0"/>
        <v>〇</v>
      </c>
      <c r="E29" s="60"/>
      <c r="F29" s="60"/>
      <c r="G29" s="60"/>
      <c r="H29" s="60"/>
      <c r="I29" s="60" t="s">
        <v>173</v>
      </c>
      <c r="J29" s="60"/>
      <c r="K29" s="60"/>
      <c r="L29" s="60"/>
      <c r="M29" s="60"/>
      <c r="N29" s="60"/>
      <c r="O29" s="60"/>
      <c r="P29" s="60"/>
      <c r="Q29" s="60"/>
      <c r="R29" s="60"/>
      <c r="S29" s="60"/>
      <c r="T29" s="35" t="s">
        <v>223</v>
      </c>
      <c r="U29" s="35"/>
      <c r="V29" s="35" t="s">
        <v>1535</v>
      </c>
      <c r="W29" s="35" t="s">
        <v>1536</v>
      </c>
      <c r="X29" s="35" t="s">
        <v>1537</v>
      </c>
      <c r="Y29" s="35" t="s">
        <v>1538</v>
      </c>
      <c r="Z29" s="35" t="s">
        <v>1539</v>
      </c>
      <c r="AA29" s="35" t="s">
        <v>1540</v>
      </c>
    </row>
    <row r="30" spans="2:27" s="4" customFormat="1" ht="63.75" customHeight="1" x14ac:dyDescent="0.15">
      <c r="B30" s="34" t="s">
        <v>414</v>
      </c>
      <c r="C30" s="34" t="s">
        <v>415</v>
      </c>
      <c r="D30" s="59" t="str">
        <f t="shared" si="0"/>
        <v>〇</v>
      </c>
      <c r="E30" s="60"/>
      <c r="F30" s="60" t="s">
        <v>173</v>
      </c>
      <c r="G30" s="60"/>
      <c r="H30" s="60"/>
      <c r="I30" s="60"/>
      <c r="J30" s="60"/>
      <c r="K30" s="60"/>
      <c r="L30" s="60"/>
      <c r="M30" s="60"/>
      <c r="N30" s="60"/>
      <c r="O30" s="60"/>
      <c r="P30" s="60"/>
      <c r="Q30" s="60"/>
      <c r="R30" s="60"/>
      <c r="S30" s="60"/>
      <c r="T30" s="35" t="s">
        <v>223</v>
      </c>
      <c r="U30" s="35"/>
      <c r="V30" s="35" t="s">
        <v>1541</v>
      </c>
      <c r="W30" s="35" t="s">
        <v>1542</v>
      </c>
      <c r="X30" s="35" t="s">
        <v>1484</v>
      </c>
      <c r="Y30" s="35" t="s">
        <v>1543</v>
      </c>
      <c r="Z30" s="35" t="s">
        <v>1484</v>
      </c>
      <c r="AA30" s="35" t="s">
        <v>1544</v>
      </c>
    </row>
    <row r="31" spans="2:27" s="4" customFormat="1" ht="63.75" customHeight="1" x14ac:dyDescent="0.15">
      <c r="B31" s="34" t="s">
        <v>427</v>
      </c>
      <c r="C31" s="34" t="s">
        <v>428</v>
      </c>
      <c r="D31" s="59" t="str">
        <f t="shared" si="0"/>
        <v>〇</v>
      </c>
      <c r="E31" s="60"/>
      <c r="F31" s="60"/>
      <c r="G31" s="60"/>
      <c r="H31" s="60"/>
      <c r="I31" s="60"/>
      <c r="J31" s="60" t="s">
        <v>173</v>
      </c>
      <c r="K31" s="60"/>
      <c r="L31" s="60"/>
      <c r="M31" s="60"/>
      <c r="N31" s="60"/>
      <c r="O31" s="60"/>
      <c r="P31" s="60"/>
      <c r="Q31" s="60"/>
      <c r="R31" s="60"/>
      <c r="S31" s="60"/>
      <c r="T31" s="35" t="s">
        <v>286</v>
      </c>
      <c r="U31" s="35"/>
      <c r="V31" s="35" t="s">
        <v>1545</v>
      </c>
      <c r="W31" s="35" t="s">
        <v>1546</v>
      </c>
      <c r="X31" s="35" t="s">
        <v>1547</v>
      </c>
      <c r="Y31" s="35" t="s">
        <v>1548</v>
      </c>
      <c r="Z31" s="35" t="s">
        <v>1549</v>
      </c>
      <c r="AA31" s="35" t="s">
        <v>1550</v>
      </c>
    </row>
    <row r="32" spans="2:27" s="4" customFormat="1" ht="63.75" customHeight="1" x14ac:dyDescent="0.15">
      <c r="B32" s="34" t="s">
        <v>431</v>
      </c>
      <c r="C32" s="34" t="s">
        <v>428</v>
      </c>
      <c r="D32" s="59" t="str">
        <f t="shared" si="0"/>
        <v>〇</v>
      </c>
      <c r="E32" s="60"/>
      <c r="F32" s="60"/>
      <c r="G32" s="60"/>
      <c r="H32" s="60"/>
      <c r="I32" s="60"/>
      <c r="J32" s="60" t="s">
        <v>173</v>
      </c>
      <c r="K32" s="60"/>
      <c r="L32" s="60"/>
      <c r="M32" s="60"/>
      <c r="N32" s="60"/>
      <c r="O32" s="60"/>
      <c r="P32" s="60"/>
      <c r="Q32" s="60"/>
      <c r="R32" s="60"/>
      <c r="S32" s="60"/>
      <c r="T32" s="35" t="s">
        <v>286</v>
      </c>
      <c r="U32" s="35"/>
      <c r="V32" s="35" t="s">
        <v>1464</v>
      </c>
      <c r="W32" s="35"/>
      <c r="X32" s="35" t="s">
        <v>1457</v>
      </c>
      <c r="Y32" s="35" t="s">
        <v>1551</v>
      </c>
      <c r="Z32" s="35" t="s">
        <v>1552</v>
      </c>
      <c r="AA32" s="35" t="s">
        <v>1553</v>
      </c>
    </row>
    <row r="33" spans="2:27" s="4" customFormat="1" ht="63.75" customHeight="1" x14ac:dyDescent="0.15">
      <c r="B33" s="34" t="s">
        <v>435</v>
      </c>
      <c r="C33" s="34" t="s">
        <v>436</v>
      </c>
      <c r="D33" s="59" t="str">
        <f t="shared" si="0"/>
        <v>〇</v>
      </c>
      <c r="E33" s="60"/>
      <c r="F33" s="60" t="s">
        <v>173</v>
      </c>
      <c r="G33" s="60"/>
      <c r="H33" s="60"/>
      <c r="I33" s="60"/>
      <c r="J33" s="60"/>
      <c r="K33" s="60"/>
      <c r="L33" s="60"/>
      <c r="M33" s="60"/>
      <c r="N33" s="60"/>
      <c r="O33" s="60"/>
      <c r="P33" s="60"/>
      <c r="Q33" s="60"/>
      <c r="R33" s="60"/>
      <c r="S33" s="60"/>
      <c r="T33" s="35" t="s">
        <v>437</v>
      </c>
      <c r="U33" s="35"/>
      <c r="V33" s="35" t="s">
        <v>1554</v>
      </c>
      <c r="W33" s="35" t="s">
        <v>1555</v>
      </c>
      <c r="X33" s="35" t="s">
        <v>1509</v>
      </c>
      <c r="Y33" s="35" t="s">
        <v>1556</v>
      </c>
      <c r="Z33" s="35" t="s">
        <v>1557</v>
      </c>
      <c r="AA33" s="35" t="s">
        <v>1558</v>
      </c>
    </row>
    <row r="34" spans="2:27" s="4" customFormat="1" ht="63.75" customHeight="1" x14ac:dyDescent="0.15">
      <c r="B34" s="34" t="s">
        <v>443</v>
      </c>
      <c r="C34" s="34" t="s">
        <v>444</v>
      </c>
      <c r="D34" s="59" t="str">
        <f t="shared" si="0"/>
        <v>〇</v>
      </c>
      <c r="E34" s="60"/>
      <c r="F34" s="60" t="s">
        <v>173</v>
      </c>
      <c r="G34" s="60"/>
      <c r="H34" s="60"/>
      <c r="I34" s="60"/>
      <c r="J34" s="60" t="s">
        <v>173</v>
      </c>
      <c r="K34" s="60"/>
      <c r="L34" s="60"/>
      <c r="M34" s="60"/>
      <c r="N34" s="60"/>
      <c r="O34" s="60"/>
      <c r="P34" s="60"/>
      <c r="Q34" s="60"/>
      <c r="R34" s="60"/>
      <c r="S34" s="60"/>
      <c r="T34" s="35" t="s">
        <v>445</v>
      </c>
      <c r="U34" s="35"/>
      <c r="V34" s="35" t="s">
        <v>1559</v>
      </c>
      <c r="W34" s="35" t="s">
        <v>1560</v>
      </c>
      <c r="X34" s="35" t="s">
        <v>1561</v>
      </c>
      <c r="Y34" s="35" t="s">
        <v>1560</v>
      </c>
      <c r="Z34" s="35" t="s">
        <v>1562</v>
      </c>
      <c r="AA34" s="35" t="s">
        <v>1563</v>
      </c>
    </row>
    <row r="35" spans="2:27" s="4" customFormat="1" ht="63.75" customHeight="1" x14ac:dyDescent="0.15">
      <c r="B35" s="34" t="s">
        <v>450</v>
      </c>
      <c r="C35" s="34" t="s">
        <v>451</v>
      </c>
      <c r="D35" s="59" t="str">
        <f t="shared" si="0"/>
        <v>〇</v>
      </c>
      <c r="E35" s="60"/>
      <c r="F35" s="60" t="s">
        <v>173</v>
      </c>
      <c r="G35" s="60"/>
      <c r="H35" s="60"/>
      <c r="I35" s="60"/>
      <c r="J35" s="60"/>
      <c r="K35" s="60"/>
      <c r="L35" s="60"/>
      <c r="M35" s="60"/>
      <c r="N35" s="60"/>
      <c r="O35" s="60"/>
      <c r="P35" s="60"/>
      <c r="Q35" s="60"/>
      <c r="R35" s="60"/>
      <c r="S35" s="60"/>
      <c r="T35" s="35" t="s">
        <v>452</v>
      </c>
      <c r="U35" s="35"/>
      <c r="V35" s="35" t="s">
        <v>1564</v>
      </c>
      <c r="W35" s="35" t="s">
        <v>1565</v>
      </c>
      <c r="X35" s="35" t="s">
        <v>1566</v>
      </c>
      <c r="Y35" s="35" t="s">
        <v>1567</v>
      </c>
      <c r="Z35" s="35" t="s">
        <v>1568</v>
      </c>
      <c r="AA35" s="35" t="s">
        <v>1569</v>
      </c>
    </row>
    <row r="36" spans="2:27" s="4" customFormat="1" ht="63.75" customHeight="1" x14ac:dyDescent="0.15">
      <c r="B36" s="34" t="s">
        <v>2846</v>
      </c>
      <c r="C36" s="34" t="s">
        <v>457</v>
      </c>
      <c r="D36" s="59" t="str">
        <f t="shared" si="0"/>
        <v>〇</v>
      </c>
      <c r="E36" s="60"/>
      <c r="F36" s="60"/>
      <c r="G36" s="60"/>
      <c r="H36" s="60"/>
      <c r="I36" s="60"/>
      <c r="J36" s="60"/>
      <c r="K36" s="60"/>
      <c r="L36" s="60"/>
      <c r="M36" s="60"/>
      <c r="N36" s="60" t="s">
        <v>173</v>
      </c>
      <c r="O36" s="60"/>
      <c r="P36" s="60"/>
      <c r="Q36" s="60"/>
      <c r="R36" s="60"/>
      <c r="S36" s="60"/>
      <c r="T36" s="35" t="s">
        <v>458</v>
      </c>
      <c r="U36" s="35"/>
      <c r="V36" s="35" t="s">
        <v>1570</v>
      </c>
      <c r="W36" s="35" t="s">
        <v>1571</v>
      </c>
      <c r="X36" s="35" t="s">
        <v>1572</v>
      </c>
      <c r="Y36" s="35" t="s">
        <v>1567</v>
      </c>
      <c r="Z36" s="35" t="s">
        <v>1573</v>
      </c>
      <c r="AA36" s="35" t="s">
        <v>1574</v>
      </c>
    </row>
    <row r="37" spans="2:27" s="4" customFormat="1" ht="63.75" customHeight="1" x14ac:dyDescent="0.15">
      <c r="B37" s="34" t="s">
        <v>467</v>
      </c>
      <c r="C37" s="34" t="s">
        <v>468</v>
      </c>
      <c r="D37" s="59" t="str">
        <f t="shared" si="0"/>
        <v>〇</v>
      </c>
      <c r="E37" s="60"/>
      <c r="F37" s="60"/>
      <c r="G37" s="60"/>
      <c r="H37" s="60"/>
      <c r="I37" s="60"/>
      <c r="J37" s="60" t="s">
        <v>173</v>
      </c>
      <c r="K37" s="60"/>
      <c r="L37" s="60"/>
      <c r="M37" s="60"/>
      <c r="N37" s="60"/>
      <c r="O37" s="60"/>
      <c r="P37" s="60"/>
      <c r="Q37" s="60"/>
      <c r="R37" s="60"/>
      <c r="S37" s="60"/>
      <c r="T37" s="35" t="s">
        <v>437</v>
      </c>
      <c r="U37" s="35"/>
      <c r="V37" s="35" t="s">
        <v>1464</v>
      </c>
      <c r="W37" s="35" t="s">
        <v>1575</v>
      </c>
      <c r="X37" s="35" t="s">
        <v>1576</v>
      </c>
      <c r="Y37" s="35" t="s">
        <v>1577</v>
      </c>
      <c r="Z37" s="35" t="s">
        <v>1578</v>
      </c>
      <c r="AA37" s="35" t="s">
        <v>1579</v>
      </c>
    </row>
    <row r="38" spans="2:27" s="4" customFormat="1" ht="63.75" customHeight="1" x14ac:dyDescent="0.15">
      <c r="B38" s="34" t="s">
        <v>480</v>
      </c>
      <c r="C38" s="34" t="s">
        <v>481</v>
      </c>
      <c r="D38" s="59" t="str">
        <f t="shared" si="0"/>
        <v>〇</v>
      </c>
      <c r="E38" s="60"/>
      <c r="F38" s="60"/>
      <c r="G38" s="60"/>
      <c r="H38" s="60" t="s">
        <v>173</v>
      </c>
      <c r="I38" s="60"/>
      <c r="J38" s="60"/>
      <c r="K38" s="60"/>
      <c r="L38" s="60"/>
      <c r="M38" s="60"/>
      <c r="N38" s="60"/>
      <c r="O38" s="60"/>
      <c r="P38" s="60"/>
      <c r="Q38" s="60"/>
      <c r="R38" s="60"/>
      <c r="S38" s="60"/>
      <c r="T38" s="35" t="s">
        <v>314</v>
      </c>
      <c r="U38" s="35" t="s">
        <v>1580</v>
      </c>
      <c r="V38" s="35" t="s">
        <v>1581</v>
      </c>
      <c r="W38" s="35" t="s">
        <v>1425</v>
      </c>
      <c r="X38" s="35" t="s">
        <v>1425</v>
      </c>
      <c r="Y38" s="35" t="s">
        <v>1425</v>
      </c>
      <c r="Z38" s="35" t="s">
        <v>1425</v>
      </c>
      <c r="AA38" s="35" t="s">
        <v>1582</v>
      </c>
    </row>
    <row r="39" spans="2:27" s="4" customFormat="1" ht="63.75" customHeight="1" x14ac:dyDescent="0.15">
      <c r="B39" s="34" t="s">
        <v>2854</v>
      </c>
      <c r="C39" s="34" t="s">
        <v>481</v>
      </c>
      <c r="D39" s="59" t="str">
        <f t="shared" si="0"/>
        <v>〇</v>
      </c>
      <c r="E39" s="60"/>
      <c r="F39" s="60"/>
      <c r="G39" s="60"/>
      <c r="H39" s="60"/>
      <c r="I39" s="60"/>
      <c r="J39" s="60"/>
      <c r="K39" s="60"/>
      <c r="L39" s="60"/>
      <c r="M39" s="60"/>
      <c r="N39" s="60" t="s">
        <v>173</v>
      </c>
      <c r="O39" s="60"/>
      <c r="P39" s="60"/>
      <c r="Q39" s="60"/>
      <c r="R39" s="60"/>
      <c r="S39" s="60"/>
      <c r="T39" s="35" t="s">
        <v>314</v>
      </c>
      <c r="U39" s="35"/>
      <c r="V39" s="35" t="s">
        <v>1583</v>
      </c>
      <c r="W39" s="35" t="s">
        <v>1584</v>
      </c>
      <c r="X39" s="35" t="s">
        <v>1585</v>
      </c>
      <c r="Y39" s="35" t="s">
        <v>1586</v>
      </c>
      <c r="Z39" s="35" t="s">
        <v>1587</v>
      </c>
      <c r="AA39" s="35" t="s">
        <v>1588</v>
      </c>
    </row>
    <row r="40" spans="2:27" s="4" customFormat="1" ht="63.75" customHeight="1" x14ac:dyDescent="0.15">
      <c r="B40" s="34" t="s">
        <v>497</v>
      </c>
      <c r="C40" s="34" t="s">
        <v>491</v>
      </c>
      <c r="D40" s="59" t="str">
        <f t="shared" si="0"/>
        <v>〇</v>
      </c>
      <c r="E40" s="60"/>
      <c r="F40" s="60"/>
      <c r="G40" s="60"/>
      <c r="H40" s="60"/>
      <c r="I40" s="60"/>
      <c r="J40" s="60" t="s">
        <v>173</v>
      </c>
      <c r="K40" s="60"/>
      <c r="L40" s="60"/>
      <c r="M40" s="60"/>
      <c r="N40" s="60"/>
      <c r="O40" s="60"/>
      <c r="P40" s="60"/>
      <c r="Q40" s="60"/>
      <c r="R40" s="60"/>
      <c r="S40" s="60"/>
      <c r="T40" s="35" t="s">
        <v>215</v>
      </c>
      <c r="U40" s="35"/>
      <c r="V40" s="35" t="s">
        <v>1589</v>
      </c>
      <c r="W40" s="35" t="s">
        <v>1590</v>
      </c>
      <c r="X40" s="35" t="s">
        <v>1438</v>
      </c>
      <c r="Y40" s="35" t="s">
        <v>1591</v>
      </c>
      <c r="Z40" s="35" t="s">
        <v>1592</v>
      </c>
      <c r="AA40" s="35" t="s">
        <v>1593</v>
      </c>
    </row>
    <row r="41" spans="2:27" s="4" customFormat="1" ht="63.75" customHeight="1" x14ac:dyDescent="0.15">
      <c r="B41" s="34" t="s">
        <v>503</v>
      </c>
      <c r="C41" s="34" t="s">
        <v>504</v>
      </c>
      <c r="D41" s="59" t="str">
        <f t="shared" si="0"/>
        <v>〇</v>
      </c>
      <c r="E41" s="60"/>
      <c r="F41" s="60"/>
      <c r="G41" s="60"/>
      <c r="H41" s="60" t="s">
        <v>173</v>
      </c>
      <c r="I41" s="60"/>
      <c r="J41" s="60"/>
      <c r="K41" s="60"/>
      <c r="L41" s="60"/>
      <c r="M41" s="60"/>
      <c r="N41" s="60"/>
      <c r="O41" s="60"/>
      <c r="P41" s="60"/>
      <c r="Q41" s="60"/>
      <c r="R41" s="60"/>
      <c r="S41" s="60"/>
      <c r="T41" s="35" t="s">
        <v>209</v>
      </c>
      <c r="U41" s="35"/>
      <c r="V41" s="35" t="s">
        <v>1594</v>
      </c>
      <c r="W41" s="35" t="s">
        <v>1595</v>
      </c>
      <c r="X41" s="35" t="s">
        <v>1596</v>
      </c>
      <c r="Y41" s="35" t="s">
        <v>1597</v>
      </c>
      <c r="Z41" s="35" t="s">
        <v>1598</v>
      </c>
      <c r="AA41" s="35" t="s">
        <v>1599</v>
      </c>
    </row>
    <row r="42" spans="2:27" s="4" customFormat="1" ht="63.75" customHeight="1" x14ac:dyDescent="0.15">
      <c r="B42" s="34" t="s">
        <v>510</v>
      </c>
      <c r="C42" s="34" t="s">
        <v>511</v>
      </c>
      <c r="D42" s="59" t="str">
        <f t="shared" si="0"/>
        <v>〇</v>
      </c>
      <c r="E42" s="60" t="s">
        <v>173</v>
      </c>
      <c r="F42" s="60"/>
      <c r="G42" s="60"/>
      <c r="H42" s="60"/>
      <c r="I42" s="60"/>
      <c r="J42" s="60"/>
      <c r="K42" s="60"/>
      <c r="L42" s="60"/>
      <c r="M42" s="60"/>
      <c r="N42" s="60"/>
      <c r="O42" s="60"/>
      <c r="P42" s="60"/>
      <c r="Q42" s="60"/>
      <c r="R42" s="60"/>
      <c r="S42" s="60"/>
      <c r="T42" s="35" t="s">
        <v>215</v>
      </c>
      <c r="U42" s="35"/>
      <c r="V42" s="35" t="s">
        <v>1600</v>
      </c>
      <c r="W42" s="35" t="s">
        <v>1601</v>
      </c>
      <c r="X42" s="35" t="s">
        <v>1602</v>
      </c>
      <c r="Y42" s="35" t="s">
        <v>1603</v>
      </c>
      <c r="Z42" s="35" t="s">
        <v>1604</v>
      </c>
      <c r="AA42" s="35"/>
    </row>
    <row r="43" spans="2:27" s="4" customFormat="1" ht="63.75" customHeight="1" x14ac:dyDescent="0.15">
      <c r="B43" s="34" t="s">
        <v>2861</v>
      </c>
      <c r="C43" s="34" t="s">
        <v>518</v>
      </c>
      <c r="D43" s="59" t="str">
        <f t="shared" si="0"/>
        <v>〇</v>
      </c>
      <c r="E43" s="60"/>
      <c r="F43" s="60" t="s">
        <v>173</v>
      </c>
      <c r="G43" s="60"/>
      <c r="H43" s="60"/>
      <c r="I43" s="60"/>
      <c r="J43" s="60"/>
      <c r="K43" s="60"/>
      <c r="L43" s="60"/>
      <c r="M43" s="60"/>
      <c r="N43" s="60"/>
      <c r="O43" s="60"/>
      <c r="P43" s="60"/>
      <c r="Q43" s="60"/>
      <c r="R43" s="60"/>
      <c r="S43" s="60"/>
      <c r="T43" s="35" t="s">
        <v>452</v>
      </c>
      <c r="U43" s="35"/>
      <c r="V43" s="35" t="s">
        <v>1605</v>
      </c>
      <c r="W43" s="35" t="s">
        <v>1501</v>
      </c>
      <c r="X43" s="35" t="s">
        <v>1606</v>
      </c>
      <c r="Y43" s="35" t="s">
        <v>1607</v>
      </c>
      <c r="Z43" s="35" t="s">
        <v>1608</v>
      </c>
      <c r="AA43" s="35" t="s">
        <v>1609</v>
      </c>
    </row>
    <row r="44" spans="2:27" s="4" customFormat="1" ht="63.75" customHeight="1" x14ac:dyDescent="0.15">
      <c r="B44" s="34" t="s">
        <v>527</v>
      </c>
      <c r="C44" s="34" t="s">
        <v>518</v>
      </c>
      <c r="D44" s="59" t="str">
        <f t="shared" si="0"/>
        <v>〇</v>
      </c>
      <c r="E44" s="60"/>
      <c r="F44" s="60" t="s">
        <v>173</v>
      </c>
      <c r="G44" s="60"/>
      <c r="H44" s="60"/>
      <c r="I44" s="60"/>
      <c r="J44" s="60"/>
      <c r="K44" s="60"/>
      <c r="L44" s="60"/>
      <c r="M44" s="60"/>
      <c r="N44" s="60"/>
      <c r="O44" s="60"/>
      <c r="P44" s="60"/>
      <c r="Q44" s="60"/>
      <c r="R44" s="60"/>
      <c r="S44" s="60"/>
      <c r="T44" s="35" t="s">
        <v>452</v>
      </c>
      <c r="U44" s="35"/>
      <c r="V44" s="35" t="s">
        <v>1610</v>
      </c>
      <c r="W44" s="35" t="s">
        <v>1611</v>
      </c>
      <c r="X44" s="35" t="s">
        <v>1516</v>
      </c>
      <c r="Y44" s="35" t="s">
        <v>1612</v>
      </c>
      <c r="Z44" s="35" t="s">
        <v>1613</v>
      </c>
      <c r="AA44" s="35"/>
    </row>
    <row r="45" spans="2:27" s="4" customFormat="1" ht="63.75" customHeight="1" x14ac:dyDescent="0.15">
      <c r="B45" s="34" t="s">
        <v>552</v>
      </c>
      <c r="C45" s="34" t="s">
        <v>553</v>
      </c>
      <c r="D45" s="59" t="str">
        <f t="shared" si="0"/>
        <v>〇</v>
      </c>
      <c r="E45" s="60"/>
      <c r="F45" s="60" t="s">
        <v>173</v>
      </c>
      <c r="G45" s="60"/>
      <c r="H45" s="60"/>
      <c r="I45" s="60"/>
      <c r="J45" s="60" t="s">
        <v>173</v>
      </c>
      <c r="K45" s="60"/>
      <c r="L45" s="60"/>
      <c r="M45" s="60"/>
      <c r="N45" s="60"/>
      <c r="O45" s="60"/>
      <c r="P45" s="60"/>
      <c r="Q45" s="60"/>
      <c r="R45" s="60"/>
      <c r="S45" s="60"/>
      <c r="T45" s="35" t="s">
        <v>209</v>
      </c>
      <c r="U45" s="35"/>
      <c r="V45" s="35" t="s">
        <v>1614</v>
      </c>
      <c r="W45" s="35" t="s">
        <v>1615</v>
      </c>
      <c r="X45" s="35" t="s">
        <v>1616</v>
      </c>
      <c r="Y45" s="35" t="s">
        <v>1538</v>
      </c>
      <c r="Z45" s="35" t="s">
        <v>1617</v>
      </c>
      <c r="AA45" s="35" t="s">
        <v>1618</v>
      </c>
    </row>
    <row r="46" spans="2:27" s="4" customFormat="1" ht="63.75" customHeight="1" x14ac:dyDescent="0.15">
      <c r="B46" s="34" t="s">
        <v>558</v>
      </c>
      <c r="C46" s="34" t="s">
        <v>559</v>
      </c>
      <c r="D46" s="59" t="str">
        <f t="shared" si="0"/>
        <v>〇</v>
      </c>
      <c r="E46" s="60" t="s">
        <v>173</v>
      </c>
      <c r="F46" s="60"/>
      <c r="G46" s="60"/>
      <c r="H46" s="60"/>
      <c r="I46" s="60"/>
      <c r="J46" s="60"/>
      <c r="K46" s="60"/>
      <c r="L46" s="60"/>
      <c r="M46" s="60"/>
      <c r="N46" s="60"/>
      <c r="O46" s="60"/>
      <c r="P46" s="60"/>
      <c r="Q46" s="60"/>
      <c r="R46" s="60"/>
      <c r="S46" s="60"/>
      <c r="T46" s="35" t="s">
        <v>269</v>
      </c>
      <c r="U46" s="35"/>
      <c r="V46" s="35" t="s">
        <v>1619</v>
      </c>
      <c r="W46" s="35" t="s">
        <v>1481</v>
      </c>
      <c r="X46" s="35" t="s">
        <v>1516</v>
      </c>
      <c r="Y46" s="35" t="s">
        <v>1620</v>
      </c>
      <c r="Z46" s="35"/>
      <c r="AA46" s="35" t="s">
        <v>1621</v>
      </c>
    </row>
    <row r="47" spans="2:27" s="4" customFormat="1" ht="63.75" customHeight="1" x14ac:dyDescent="0.15">
      <c r="B47" s="34" t="s">
        <v>565</v>
      </c>
      <c r="C47" s="34" t="s">
        <v>566</v>
      </c>
      <c r="D47" s="59" t="str">
        <f t="shared" si="0"/>
        <v>〇</v>
      </c>
      <c r="E47" s="60" t="s">
        <v>173</v>
      </c>
      <c r="F47" s="60"/>
      <c r="G47" s="60"/>
      <c r="H47" s="60"/>
      <c r="I47" s="60"/>
      <c r="J47" s="60"/>
      <c r="K47" s="60"/>
      <c r="L47" s="60"/>
      <c r="M47" s="60"/>
      <c r="N47" s="60"/>
      <c r="O47" s="60"/>
      <c r="P47" s="60"/>
      <c r="Q47" s="60"/>
      <c r="R47" s="60"/>
      <c r="S47" s="60"/>
      <c r="T47" s="35" t="s">
        <v>286</v>
      </c>
      <c r="U47" s="35" t="s">
        <v>1427</v>
      </c>
      <c r="V47" s="35" t="s">
        <v>1622</v>
      </c>
      <c r="W47" s="35" t="s">
        <v>1623</v>
      </c>
      <c r="X47" s="35" t="s">
        <v>1624</v>
      </c>
      <c r="Y47" s="35" t="s">
        <v>1620</v>
      </c>
      <c r="Z47" s="35" t="s">
        <v>1625</v>
      </c>
      <c r="AA47" s="35" t="s">
        <v>1626</v>
      </c>
    </row>
    <row r="48" spans="2:27" s="4" customFormat="1" ht="63.75" customHeight="1" x14ac:dyDescent="0.15">
      <c r="B48" s="34" t="s">
        <v>2870</v>
      </c>
      <c r="C48" s="34" t="s">
        <v>572</v>
      </c>
      <c r="D48" s="59" t="str">
        <f t="shared" si="0"/>
        <v>〇</v>
      </c>
      <c r="E48" s="60"/>
      <c r="F48" s="60" t="s">
        <v>173</v>
      </c>
      <c r="G48" s="60"/>
      <c r="H48" s="60"/>
      <c r="I48" s="60" t="s">
        <v>173</v>
      </c>
      <c r="J48" s="60"/>
      <c r="K48" s="60"/>
      <c r="L48" s="60"/>
      <c r="M48" s="60"/>
      <c r="N48" s="60"/>
      <c r="O48" s="60"/>
      <c r="P48" s="60"/>
      <c r="Q48" s="60"/>
      <c r="R48" s="60"/>
      <c r="S48" s="60"/>
      <c r="T48" s="35" t="s">
        <v>209</v>
      </c>
      <c r="U48" s="35"/>
      <c r="V48" s="35" t="s">
        <v>1627</v>
      </c>
      <c r="W48" s="35" t="s">
        <v>1628</v>
      </c>
      <c r="X48" s="35" t="s">
        <v>1629</v>
      </c>
      <c r="Y48" s="35" t="s">
        <v>1630</v>
      </c>
      <c r="Z48" s="35" t="s">
        <v>1631</v>
      </c>
      <c r="AA48" s="35" t="s">
        <v>1632</v>
      </c>
    </row>
    <row r="49" spans="2:27" s="4" customFormat="1" ht="63.75" customHeight="1" x14ac:dyDescent="0.15">
      <c r="B49" s="34" t="s">
        <v>597</v>
      </c>
      <c r="C49" s="34" t="s">
        <v>592</v>
      </c>
      <c r="D49" s="59" t="str">
        <f t="shared" si="0"/>
        <v>〇</v>
      </c>
      <c r="E49" s="60"/>
      <c r="F49" s="60"/>
      <c r="G49" s="60"/>
      <c r="H49" s="60"/>
      <c r="I49" s="60"/>
      <c r="J49" s="60"/>
      <c r="K49" s="60"/>
      <c r="L49" s="60"/>
      <c r="M49" s="60"/>
      <c r="N49" s="60" t="s">
        <v>173</v>
      </c>
      <c r="O49" s="60"/>
      <c r="P49" s="60"/>
      <c r="Q49" s="60"/>
      <c r="R49" s="60"/>
      <c r="S49" s="60"/>
      <c r="T49" s="35" t="s">
        <v>593</v>
      </c>
      <c r="U49" s="35"/>
      <c r="V49" s="35" t="s">
        <v>1633</v>
      </c>
      <c r="W49" s="35" t="s">
        <v>1484</v>
      </c>
      <c r="X49" s="35" t="s">
        <v>1484</v>
      </c>
      <c r="Y49" s="35" t="s">
        <v>1484</v>
      </c>
      <c r="Z49" s="35" t="s">
        <v>1634</v>
      </c>
      <c r="AA49" s="35" t="s">
        <v>1635</v>
      </c>
    </row>
    <row r="50" spans="2:27" s="4" customFormat="1" ht="63.75" customHeight="1" x14ac:dyDescent="0.15">
      <c r="B50" s="34" t="s">
        <v>599</v>
      </c>
      <c r="C50" s="34" t="s">
        <v>600</v>
      </c>
      <c r="D50" s="59" t="str">
        <f t="shared" si="0"/>
        <v>〇</v>
      </c>
      <c r="E50" s="60"/>
      <c r="F50" s="60"/>
      <c r="G50" s="60"/>
      <c r="H50" s="60"/>
      <c r="I50" s="60" t="s">
        <v>173</v>
      </c>
      <c r="J50" s="60"/>
      <c r="K50" s="60"/>
      <c r="L50" s="60"/>
      <c r="M50" s="60"/>
      <c r="N50" s="60"/>
      <c r="O50" s="60"/>
      <c r="P50" s="60"/>
      <c r="Q50" s="60"/>
      <c r="R50" s="60"/>
      <c r="S50" s="60"/>
      <c r="T50" s="35" t="s">
        <v>601</v>
      </c>
      <c r="U50" s="35"/>
      <c r="V50" s="35" t="s">
        <v>1636</v>
      </c>
      <c r="W50" s="35" t="s">
        <v>1425</v>
      </c>
      <c r="X50" s="35" t="s">
        <v>1425</v>
      </c>
      <c r="Y50" s="35" t="s">
        <v>1425</v>
      </c>
      <c r="Z50" s="35" t="s">
        <v>1425</v>
      </c>
      <c r="AA50" s="35" t="s">
        <v>1637</v>
      </c>
    </row>
    <row r="51" spans="2:27" s="4" customFormat="1" ht="63.75" customHeight="1" x14ac:dyDescent="0.15">
      <c r="B51" s="34" t="s">
        <v>2883</v>
      </c>
      <c r="C51" s="34" t="s">
        <v>614</v>
      </c>
      <c r="D51" s="59" t="str">
        <f t="shared" si="0"/>
        <v>〇</v>
      </c>
      <c r="E51" s="60"/>
      <c r="F51" s="60"/>
      <c r="G51" s="60"/>
      <c r="H51" s="60"/>
      <c r="I51" s="60"/>
      <c r="J51" s="60" t="s">
        <v>173</v>
      </c>
      <c r="K51" s="60"/>
      <c r="L51" s="60"/>
      <c r="M51" s="60"/>
      <c r="N51" s="60" t="s">
        <v>173</v>
      </c>
      <c r="O51" s="60"/>
      <c r="P51" s="60"/>
      <c r="Q51" s="60"/>
      <c r="R51" s="60"/>
      <c r="S51" s="60"/>
      <c r="T51" s="35" t="s">
        <v>587</v>
      </c>
      <c r="U51" s="35"/>
      <c r="V51" s="35" t="s">
        <v>1638</v>
      </c>
      <c r="W51" s="35" t="s">
        <v>1639</v>
      </c>
      <c r="X51" s="35" t="s">
        <v>1640</v>
      </c>
      <c r="Y51" s="35" t="s">
        <v>1641</v>
      </c>
      <c r="Z51" s="35" t="s">
        <v>1642</v>
      </c>
      <c r="AA51" s="35" t="s">
        <v>1643</v>
      </c>
    </row>
    <row r="52" spans="2:27" s="4" customFormat="1" ht="63.75" customHeight="1" x14ac:dyDescent="0.15">
      <c r="B52" s="34" t="s">
        <v>2885</v>
      </c>
      <c r="C52" s="34" t="s">
        <v>614</v>
      </c>
      <c r="D52" s="59" t="str">
        <f t="shared" si="0"/>
        <v>〇</v>
      </c>
      <c r="E52" s="60"/>
      <c r="F52" s="60"/>
      <c r="G52" s="60"/>
      <c r="H52" s="60"/>
      <c r="I52" s="60"/>
      <c r="J52" s="60"/>
      <c r="K52" s="60" t="s">
        <v>173</v>
      </c>
      <c r="L52" s="60"/>
      <c r="M52" s="60"/>
      <c r="N52" s="60"/>
      <c r="O52" s="60"/>
      <c r="P52" s="60"/>
      <c r="Q52" s="60"/>
      <c r="R52" s="60"/>
      <c r="S52" s="60" t="s">
        <v>173</v>
      </c>
      <c r="T52" s="35" t="s">
        <v>587</v>
      </c>
      <c r="U52" s="35"/>
      <c r="V52" s="35" t="s">
        <v>1644</v>
      </c>
      <c r="W52" s="35" t="s">
        <v>1645</v>
      </c>
      <c r="X52" s="35" t="s">
        <v>1646</v>
      </c>
      <c r="Y52" s="35" t="s">
        <v>1647</v>
      </c>
      <c r="Z52" s="35" t="s">
        <v>1648</v>
      </c>
      <c r="AA52" s="35" t="s">
        <v>1649</v>
      </c>
    </row>
    <row r="53" spans="2:27" s="4" customFormat="1" ht="63.75" customHeight="1" x14ac:dyDescent="0.15">
      <c r="B53" s="34" t="s">
        <v>624</v>
      </c>
      <c r="C53" s="34" t="s">
        <v>625</v>
      </c>
      <c r="D53" s="59" t="str">
        <f t="shared" si="0"/>
        <v>〇</v>
      </c>
      <c r="E53" s="60"/>
      <c r="F53" s="60"/>
      <c r="G53" s="60"/>
      <c r="H53" s="60"/>
      <c r="I53" s="60"/>
      <c r="J53" s="60" t="s">
        <v>173</v>
      </c>
      <c r="K53" s="60"/>
      <c r="L53" s="60"/>
      <c r="M53" s="60"/>
      <c r="N53" s="60" t="s">
        <v>173</v>
      </c>
      <c r="O53" s="60"/>
      <c r="P53" s="60"/>
      <c r="Q53" s="60"/>
      <c r="R53" s="60"/>
      <c r="S53" s="60"/>
      <c r="T53" s="35" t="s">
        <v>188</v>
      </c>
      <c r="U53" s="35"/>
      <c r="V53" s="35" t="s">
        <v>1650</v>
      </c>
      <c r="W53" s="35" t="s">
        <v>1651</v>
      </c>
      <c r="X53" s="35" t="s">
        <v>1652</v>
      </c>
      <c r="Y53" s="35" t="s">
        <v>1653</v>
      </c>
      <c r="Z53" s="35" t="s">
        <v>1654</v>
      </c>
      <c r="AA53" s="35" t="s">
        <v>1655</v>
      </c>
    </row>
    <row r="54" spans="2:27" s="4" customFormat="1" ht="63.75" customHeight="1" x14ac:dyDescent="0.15">
      <c r="B54" s="34" t="s">
        <v>631</v>
      </c>
      <c r="C54" s="34" t="s">
        <v>632</v>
      </c>
      <c r="D54" s="59" t="str">
        <f t="shared" si="0"/>
        <v>〇</v>
      </c>
      <c r="E54" s="60"/>
      <c r="F54" s="60"/>
      <c r="G54" s="60"/>
      <c r="H54" s="60"/>
      <c r="I54" s="60" t="s">
        <v>173</v>
      </c>
      <c r="J54" s="60"/>
      <c r="K54" s="60"/>
      <c r="L54" s="60"/>
      <c r="M54" s="60"/>
      <c r="N54" s="60"/>
      <c r="O54" s="60"/>
      <c r="P54" s="60"/>
      <c r="Q54" s="60"/>
      <c r="R54" s="60"/>
      <c r="S54" s="60"/>
      <c r="T54" s="35" t="s">
        <v>633</v>
      </c>
      <c r="U54" s="35" t="s">
        <v>1656</v>
      </c>
      <c r="V54" s="35" t="s">
        <v>1657</v>
      </c>
      <c r="W54" s="35" t="s">
        <v>1658</v>
      </c>
      <c r="X54" s="35" t="s">
        <v>1659</v>
      </c>
      <c r="Y54" s="35" t="s">
        <v>1660</v>
      </c>
      <c r="Z54" s="35"/>
      <c r="AA54" s="35"/>
    </row>
    <row r="55" spans="2:27" s="4" customFormat="1" ht="63.75" customHeight="1" x14ac:dyDescent="0.15">
      <c r="B55" s="34" t="s">
        <v>639</v>
      </c>
      <c r="C55" s="34" t="s">
        <v>632</v>
      </c>
      <c r="D55" s="59" t="str">
        <f t="shared" si="0"/>
        <v>〇</v>
      </c>
      <c r="E55" s="60"/>
      <c r="F55" s="60"/>
      <c r="G55" s="60"/>
      <c r="H55" s="60"/>
      <c r="I55" s="60" t="s">
        <v>173</v>
      </c>
      <c r="J55" s="60"/>
      <c r="K55" s="60"/>
      <c r="L55" s="60"/>
      <c r="M55" s="60"/>
      <c r="N55" s="60"/>
      <c r="O55" s="60"/>
      <c r="P55" s="60"/>
      <c r="Q55" s="60"/>
      <c r="R55" s="60"/>
      <c r="S55" s="60"/>
      <c r="T55" s="35" t="s">
        <v>401</v>
      </c>
      <c r="U55" s="35" t="s">
        <v>1656</v>
      </c>
      <c r="V55" s="35" t="s">
        <v>1661</v>
      </c>
      <c r="W55" s="35" t="s">
        <v>1662</v>
      </c>
      <c r="X55" s="35" t="s">
        <v>1663</v>
      </c>
      <c r="Y55" s="35" t="s">
        <v>1664</v>
      </c>
      <c r="Z55" s="35" t="s">
        <v>1665</v>
      </c>
      <c r="AA55" s="35"/>
    </row>
    <row r="56" spans="2:27" s="4" customFormat="1" ht="63.75" customHeight="1" x14ac:dyDescent="0.15">
      <c r="B56" s="34" t="s">
        <v>644</v>
      </c>
      <c r="C56" s="34" t="s">
        <v>632</v>
      </c>
      <c r="D56" s="59" t="str">
        <f t="shared" si="0"/>
        <v>〇</v>
      </c>
      <c r="E56" s="60"/>
      <c r="F56" s="60"/>
      <c r="G56" s="60"/>
      <c r="H56" s="60"/>
      <c r="I56" s="60"/>
      <c r="J56" s="60" t="s">
        <v>173</v>
      </c>
      <c r="K56" s="60"/>
      <c r="L56" s="60"/>
      <c r="M56" s="60"/>
      <c r="N56" s="60"/>
      <c r="O56" s="60"/>
      <c r="P56" s="60"/>
      <c r="Q56" s="60"/>
      <c r="R56" s="60"/>
      <c r="S56" s="60"/>
      <c r="T56" s="35" t="s">
        <v>645</v>
      </c>
      <c r="U56" s="35" t="s">
        <v>1656</v>
      </c>
      <c r="V56" s="35" t="s">
        <v>1666</v>
      </c>
      <c r="W56" s="35" t="s">
        <v>1667</v>
      </c>
      <c r="X56" s="35" t="s">
        <v>1668</v>
      </c>
      <c r="Y56" s="35" t="s">
        <v>1551</v>
      </c>
      <c r="Z56" s="35" t="s">
        <v>1669</v>
      </c>
      <c r="AA56" s="35" t="s">
        <v>1670</v>
      </c>
    </row>
    <row r="57" spans="2:27" s="4" customFormat="1" ht="63.75" customHeight="1" x14ac:dyDescent="0.15">
      <c r="B57" s="34" t="s">
        <v>650</v>
      </c>
      <c r="C57" s="34" t="s">
        <v>632</v>
      </c>
      <c r="D57" s="59" t="str">
        <f t="shared" si="0"/>
        <v>〇</v>
      </c>
      <c r="E57" s="60"/>
      <c r="F57" s="60"/>
      <c r="G57" s="60"/>
      <c r="H57" s="60"/>
      <c r="I57" s="60" t="s">
        <v>173</v>
      </c>
      <c r="J57" s="60"/>
      <c r="K57" s="60"/>
      <c r="L57" s="60"/>
      <c r="M57" s="60"/>
      <c r="N57" s="60"/>
      <c r="O57" s="60"/>
      <c r="P57" s="60"/>
      <c r="Q57" s="60"/>
      <c r="R57" s="60"/>
      <c r="S57" s="60"/>
      <c r="T57" s="35" t="s">
        <v>2893</v>
      </c>
      <c r="U57" s="35"/>
      <c r="V57" s="35" t="s">
        <v>1671</v>
      </c>
      <c r="W57" s="35" t="s">
        <v>1672</v>
      </c>
      <c r="X57" s="35" t="s">
        <v>1673</v>
      </c>
      <c r="Y57" s="35" t="s">
        <v>1674</v>
      </c>
      <c r="Z57" s="35" t="s">
        <v>1675</v>
      </c>
      <c r="AA57" s="35" t="s">
        <v>1676</v>
      </c>
    </row>
    <row r="58" spans="2:27" s="4" customFormat="1" ht="63.75" customHeight="1" x14ac:dyDescent="0.15">
      <c r="B58" s="34" t="s">
        <v>655</v>
      </c>
      <c r="C58" s="34" t="s">
        <v>632</v>
      </c>
      <c r="D58" s="59" t="str">
        <f t="shared" si="0"/>
        <v>〇</v>
      </c>
      <c r="E58" s="60"/>
      <c r="F58" s="60"/>
      <c r="G58" s="60"/>
      <c r="H58" s="60"/>
      <c r="I58" s="60" t="s">
        <v>173</v>
      </c>
      <c r="J58" s="60"/>
      <c r="K58" s="60"/>
      <c r="L58" s="60"/>
      <c r="M58" s="60"/>
      <c r="N58" s="60"/>
      <c r="O58" s="60"/>
      <c r="P58" s="60"/>
      <c r="Q58" s="60"/>
      <c r="R58" s="60"/>
      <c r="S58" s="60"/>
      <c r="T58" s="35" t="s">
        <v>758</v>
      </c>
      <c r="U58" s="35" t="s">
        <v>1656</v>
      </c>
      <c r="V58" s="35" t="s">
        <v>1677</v>
      </c>
      <c r="W58" s="35" t="s">
        <v>1678</v>
      </c>
      <c r="X58" s="35" t="s">
        <v>1679</v>
      </c>
      <c r="Y58" s="35" t="s">
        <v>1620</v>
      </c>
      <c r="Z58" s="35" t="s">
        <v>1680</v>
      </c>
      <c r="AA58" s="35" t="s">
        <v>1681</v>
      </c>
    </row>
    <row r="59" spans="2:27" s="4" customFormat="1" ht="63.75" customHeight="1" x14ac:dyDescent="0.15">
      <c r="B59" s="34" t="s">
        <v>659</v>
      </c>
      <c r="C59" s="34" t="s">
        <v>632</v>
      </c>
      <c r="D59" s="59" t="str">
        <f t="shared" si="0"/>
        <v>〇</v>
      </c>
      <c r="E59" s="60"/>
      <c r="F59" s="60" t="s">
        <v>173</v>
      </c>
      <c r="G59" s="60"/>
      <c r="H59" s="60"/>
      <c r="I59" s="60" t="s">
        <v>173</v>
      </c>
      <c r="J59" s="60"/>
      <c r="K59" s="60"/>
      <c r="L59" s="60"/>
      <c r="M59" s="60"/>
      <c r="N59" s="60"/>
      <c r="O59" s="60"/>
      <c r="P59" s="60"/>
      <c r="Q59" s="60"/>
      <c r="R59" s="60"/>
      <c r="S59" s="60"/>
      <c r="T59" s="35" t="s">
        <v>660</v>
      </c>
      <c r="U59" s="35"/>
      <c r="V59" s="35" t="s">
        <v>1682</v>
      </c>
      <c r="W59" s="35" t="s">
        <v>1683</v>
      </c>
      <c r="X59" s="35" t="s">
        <v>1684</v>
      </c>
      <c r="Y59" s="35" t="s">
        <v>1685</v>
      </c>
      <c r="Z59" s="35" t="s">
        <v>1686</v>
      </c>
      <c r="AA59" s="35" t="s">
        <v>1687</v>
      </c>
    </row>
    <row r="60" spans="2:27" s="4" customFormat="1" ht="63.75" customHeight="1" x14ac:dyDescent="0.15">
      <c r="B60" s="34" t="s">
        <v>690</v>
      </c>
      <c r="C60" s="34" t="s">
        <v>691</v>
      </c>
      <c r="D60" s="59" t="str">
        <f t="shared" si="0"/>
        <v>〇</v>
      </c>
      <c r="E60" s="60" t="s">
        <v>173</v>
      </c>
      <c r="F60" s="60"/>
      <c r="G60" s="60"/>
      <c r="H60" s="60"/>
      <c r="I60" s="60"/>
      <c r="J60" s="60" t="s">
        <v>173</v>
      </c>
      <c r="K60" s="60"/>
      <c r="L60" s="60"/>
      <c r="M60" s="60"/>
      <c r="N60" s="60"/>
      <c r="O60" s="60"/>
      <c r="P60" s="60"/>
      <c r="Q60" s="60"/>
      <c r="R60" s="60"/>
      <c r="S60" s="60"/>
      <c r="T60" s="35" t="s">
        <v>269</v>
      </c>
      <c r="U60" s="35"/>
      <c r="V60" s="35" t="s">
        <v>1688</v>
      </c>
      <c r="W60" s="35" t="s">
        <v>1560</v>
      </c>
      <c r="X60" s="35" t="s">
        <v>1689</v>
      </c>
      <c r="Y60" s="35" t="s">
        <v>1690</v>
      </c>
      <c r="Z60" s="35" t="s">
        <v>1691</v>
      </c>
      <c r="AA60" s="35" t="s">
        <v>1692</v>
      </c>
    </row>
    <row r="61" spans="2:27" s="4" customFormat="1" ht="63.75" customHeight="1" x14ac:dyDescent="0.15">
      <c r="B61" s="34" t="s">
        <v>704</v>
      </c>
      <c r="C61" s="34" t="s">
        <v>705</v>
      </c>
      <c r="D61" s="59" t="str">
        <f t="shared" si="0"/>
        <v>〇</v>
      </c>
      <c r="E61" s="60"/>
      <c r="F61" s="60" t="s">
        <v>173</v>
      </c>
      <c r="G61" s="60"/>
      <c r="H61" s="60"/>
      <c r="I61" s="60"/>
      <c r="J61" s="60" t="s">
        <v>173</v>
      </c>
      <c r="K61" s="60"/>
      <c r="L61" s="60"/>
      <c r="M61" s="60"/>
      <c r="N61" s="60"/>
      <c r="O61" s="60"/>
      <c r="P61" s="60"/>
      <c r="Q61" s="60"/>
      <c r="R61" s="60"/>
      <c r="S61" s="60"/>
      <c r="T61" s="35" t="s">
        <v>223</v>
      </c>
      <c r="U61" s="35"/>
      <c r="V61" s="35" t="s">
        <v>1693</v>
      </c>
      <c r="W61" s="35" t="s">
        <v>1694</v>
      </c>
      <c r="X61" s="35" t="s">
        <v>1694</v>
      </c>
      <c r="Y61" s="35" t="s">
        <v>1695</v>
      </c>
      <c r="Z61" s="35" t="s">
        <v>1694</v>
      </c>
      <c r="AA61" s="35" t="s">
        <v>1696</v>
      </c>
    </row>
    <row r="62" spans="2:27" s="4" customFormat="1" ht="63.75" customHeight="1" x14ac:dyDescent="0.15">
      <c r="B62" s="34" t="s">
        <v>715</v>
      </c>
      <c r="C62" s="34" t="s">
        <v>705</v>
      </c>
      <c r="D62" s="59" t="str">
        <f t="shared" si="0"/>
        <v>〇</v>
      </c>
      <c r="E62" s="60" t="s">
        <v>173</v>
      </c>
      <c r="F62" s="60"/>
      <c r="G62" s="60"/>
      <c r="H62" s="60"/>
      <c r="I62" s="60" t="s">
        <v>173</v>
      </c>
      <c r="J62" s="60" t="s">
        <v>173</v>
      </c>
      <c r="K62" s="60"/>
      <c r="L62" s="60"/>
      <c r="M62" s="60"/>
      <c r="N62" s="60"/>
      <c r="O62" s="60"/>
      <c r="P62" s="60"/>
      <c r="Q62" s="60"/>
      <c r="R62" s="60"/>
      <c r="S62" s="60"/>
      <c r="T62" s="35" t="s">
        <v>223</v>
      </c>
      <c r="U62" s="35"/>
      <c r="V62" s="35" t="s">
        <v>1697</v>
      </c>
      <c r="W62" s="35" t="s">
        <v>1698</v>
      </c>
      <c r="X62" s="35" t="s">
        <v>1699</v>
      </c>
      <c r="Y62" s="35" t="s">
        <v>1700</v>
      </c>
      <c r="Z62" s="35" t="s">
        <v>1701</v>
      </c>
      <c r="AA62" s="35" t="s">
        <v>1702</v>
      </c>
    </row>
    <row r="63" spans="2:27" s="4" customFormat="1" ht="63.75" customHeight="1" x14ac:dyDescent="0.15">
      <c r="B63" s="34" t="s">
        <v>2906</v>
      </c>
      <c r="C63" s="34" t="s">
        <v>705</v>
      </c>
      <c r="D63" s="59" t="str">
        <f t="shared" si="0"/>
        <v>〇</v>
      </c>
      <c r="E63" s="60"/>
      <c r="F63" s="60" t="s">
        <v>173</v>
      </c>
      <c r="G63" s="60"/>
      <c r="H63" s="60"/>
      <c r="I63" s="60"/>
      <c r="J63" s="60"/>
      <c r="K63" s="60"/>
      <c r="L63" s="60"/>
      <c r="M63" s="60"/>
      <c r="N63" s="60"/>
      <c r="O63" s="60"/>
      <c r="P63" s="60"/>
      <c r="Q63" s="60"/>
      <c r="R63" s="60"/>
      <c r="S63" s="60"/>
      <c r="T63" s="35" t="s">
        <v>2908</v>
      </c>
      <c r="U63" s="35"/>
      <c r="V63" s="35" t="s">
        <v>1703</v>
      </c>
      <c r="W63" s="35" t="s">
        <v>1704</v>
      </c>
      <c r="X63" s="35" t="s">
        <v>1705</v>
      </c>
      <c r="Y63" s="35" t="s">
        <v>1706</v>
      </c>
      <c r="Z63" s="35" t="s">
        <v>1707</v>
      </c>
      <c r="AA63" s="35" t="s">
        <v>1708</v>
      </c>
    </row>
    <row r="64" spans="2:27" s="4" customFormat="1" ht="63.75" customHeight="1" x14ac:dyDescent="0.15">
      <c r="B64" s="34" t="s">
        <v>724</v>
      </c>
      <c r="C64" s="34" t="s">
        <v>725</v>
      </c>
      <c r="D64" s="59" t="str">
        <f t="shared" si="0"/>
        <v>〇</v>
      </c>
      <c r="E64" s="60"/>
      <c r="F64" s="60"/>
      <c r="G64" s="60"/>
      <c r="H64" s="60"/>
      <c r="I64" s="60"/>
      <c r="J64" s="60"/>
      <c r="K64" s="60"/>
      <c r="L64" s="60"/>
      <c r="M64" s="60"/>
      <c r="N64" s="60" t="s">
        <v>173</v>
      </c>
      <c r="O64" s="60"/>
      <c r="P64" s="60"/>
      <c r="Q64" s="60"/>
      <c r="R64" s="60"/>
      <c r="S64" s="60"/>
      <c r="T64" s="35" t="s">
        <v>401</v>
      </c>
      <c r="U64" s="35"/>
      <c r="V64" s="35" t="s">
        <v>1709</v>
      </c>
      <c r="W64" s="35" t="s">
        <v>1710</v>
      </c>
      <c r="X64" s="35" t="s">
        <v>1711</v>
      </c>
      <c r="Y64" s="35" t="s">
        <v>1712</v>
      </c>
      <c r="Z64" s="35" t="s">
        <v>1713</v>
      </c>
      <c r="AA64" s="35" t="s">
        <v>1714</v>
      </c>
    </row>
    <row r="65" spans="2:27" s="4" customFormat="1" ht="63.75" customHeight="1" x14ac:dyDescent="0.15">
      <c r="B65" s="34" t="s">
        <v>731</v>
      </c>
      <c r="C65" s="34" t="s">
        <v>732</v>
      </c>
      <c r="D65" s="59" t="str">
        <f t="shared" si="0"/>
        <v>〇</v>
      </c>
      <c r="E65" s="60"/>
      <c r="F65" s="60" t="s">
        <v>173</v>
      </c>
      <c r="G65" s="60"/>
      <c r="H65" s="60"/>
      <c r="I65" s="60"/>
      <c r="J65" s="60"/>
      <c r="K65" s="60"/>
      <c r="L65" s="60"/>
      <c r="M65" s="60"/>
      <c r="N65" s="60"/>
      <c r="O65" s="60"/>
      <c r="P65" s="60"/>
      <c r="Q65" s="60"/>
      <c r="R65" s="60"/>
      <c r="S65" s="60"/>
      <c r="T65" s="35" t="s">
        <v>248</v>
      </c>
      <c r="U65" s="35"/>
      <c r="V65" s="35" t="s">
        <v>1715</v>
      </c>
      <c r="W65" s="35" t="s">
        <v>1716</v>
      </c>
      <c r="X65" s="35" t="s">
        <v>1717</v>
      </c>
      <c r="Y65" s="35" t="s">
        <v>1718</v>
      </c>
      <c r="Z65" s="35" t="s">
        <v>1719</v>
      </c>
      <c r="AA65" s="35" t="s">
        <v>1720</v>
      </c>
    </row>
    <row r="66" spans="2:27" s="4" customFormat="1" ht="63.75" customHeight="1" x14ac:dyDescent="0.15">
      <c r="B66" s="34" t="s">
        <v>2913</v>
      </c>
      <c r="C66" s="34" t="s">
        <v>737</v>
      </c>
      <c r="D66" s="59" t="str">
        <f t="shared" si="0"/>
        <v>〇</v>
      </c>
      <c r="E66" s="60"/>
      <c r="F66" s="60"/>
      <c r="G66" s="60"/>
      <c r="H66" s="60"/>
      <c r="I66" s="60" t="s">
        <v>173</v>
      </c>
      <c r="J66" s="60"/>
      <c r="K66" s="60"/>
      <c r="L66" s="60"/>
      <c r="M66" s="60"/>
      <c r="N66" s="60"/>
      <c r="O66" s="60"/>
      <c r="P66" s="60"/>
      <c r="Q66" s="60"/>
      <c r="R66" s="60"/>
      <c r="S66" s="60"/>
      <c r="T66" s="35" t="s">
        <v>738</v>
      </c>
      <c r="U66" s="35"/>
      <c r="V66" s="35" t="s">
        <v>3078</v>
      </c>
      <c r="W66" s="35" t="s">
        <v>1447</v>
      </c>
      <c r="X66" s="35" t="s">
        <v>1447</v>
      </c>
      <c r="Y66" s="35" t="s">
        <v>3079</v>
      </c>
      <c r="Z66" s="35" t="s">
        <v>1447</v>
      </c>
      <c r="AA66" s="35" t="s">
        <v>3080</v>
      </c>
    </row>
    <row r="67" spans="2:27" s="4" customFormat="1" ht="63.75" customHeight="1" x14ac:dyDescent="0.15">
      <c r="B67" s="34" t="s">
        <v>2915</v>
      </c>
      <c r="C67" s="34" t="s">
        <v>737</v>
      </c>
      <c r="D67" s="59" t="str">
        <f t="shared" ref="D67:D125" si="1">IFERROR(HYPERLINK("#事業所一覧!" &amp; ADDRESS(MATCH($B67,T_事業所一覧,0),2,1),"〇"),"")</f>
        <v>〇</v>
      </c>
      <c r="E67" s="60"/>
      <c r="F67" s="60"/>
      <c r="G67" s="60"/>
      <c r="H67" s="60"/>
      <c r="I67" s="60" t="s">
        <v>173</v>
      </c>
      <c r="J67" s="60"/>
      <c r="K67" s="60"/>
      <c r="L67" s="60"/>
      <c r="M67" s="60"/>
      <c r="N67" s="60"/>
      <c r="O67" s="60"/>
      <c r="P67" s="60"/>
      <c r="Q67" s="60"/>
      <c r="R67" s="60"/>
      <c r="S67" s="60"/>
      <c r="T67" s="35" t="s">
        <v>738</v>
      </c>
      <c r="U67" s="35"/>
      <c r="V67" s="35" t="s">
        <v>1721</v>
      </c>
      <c r="W67" s="35" t="s">
        <v>1722</v>
      </c>
      <c r="X67" s="35" t="s">
        <v>1516</v>
      </c>
      <c r="Y67" s="35" t="s">
        <v>1723</v>
      </c>
      <c r="Z67" s="35" t="s">
        <v>1724</v>
      </c>
      <c r="AA67" s="35" t="s">
        <v>1725</v>
      </c>
    </row>
    <row r="68" spans="2:27" s="4" customFormat="1" ht="63.75" customHeight="1" x14ac:dyDescent="0.15">
      <c r="B68" s="34" t="s">
        <v>746</v>
      </c>
      <c r="C68" s="34" t="s">
        <v>737</v>
      </c>
      <c r="D68" s="59" t="str">
        <f t="shared" si="1"/>
        <v>〇</v>
      </c>
      <c r="E68" s="60"/>
      <c r="F68" s="60" t="s">
        <v>173</v>
      </c>
      <c r="G68" s="60"/>
      <c r="H68" s="60"/>
      <c r="I68" s="60"/>
      <c r="J68" s="60"/>
      <c r="K68" s="60"/>
      <c r="L68" s="60"/>
      <c r="M68" s="60"/>
      <c r="N68" s="60"/>
      <c r="O68" s="60"/>
      <c r="P68" s="60"/>
      <c r="Q68" s="60"/>
      <c r="R68" s="60"/>
      <c r="S68" s="60"/>
      <c r="T68" s="35" t="s">
        <v>738</v>
      </c>
      <c r="U68" s="35"/>
      <c r="V68" s="35" t="s">
        <v>1726</v>
      </c>
      <c r="W68" s="35" t="s">
        <v>1727</v>
      </c>
      <c r="X68" s="35" t="s">
        <v>1515</v>
      </c>
      <c r="Y68" s="35" t="s">
        <v>1728</v>
      </c>
      <c r="Z68" s="35" t="s">
        <v>1729</v>
      </c>
      <c r="AA68" s="35" t="s">
        <v>1730</v>
      </c>
    </row>
    <row r="69" spans="2:27" s="4" customFormat="1" ht="63.75" customHeight="1" x14ac:dyDescent="0.15">
      <c r="B69" s="34" t="s">
        <v>2917</v>
      </c>
      <c r="C69" s="34" t="s">
        <v>737</v>
      </c>
      <c r="D69" s="59" t="str">
        <f t="shared" si="1"/>
        <v>〇</v>
      </c>
      <c r="E69" s="60"/>
      <c r="F69" s="60" t="s">
        <v>173</v>
      </c>
      <c r="G69" s="60"/>
      <c r="H69" s="60"/>
      <c r="I69" s="60"/>
      <c r="J69" s="60"/>
      <c r="K69" s="60"/>
      <c r="L69" s="60"/>
      <c r="M69" s="60"/>
      <c r="N69" s="60"/>
      <c r="O69" s="60"/>
      <c r="P69" s="60"/>
      <c r="Q69" s="60"/>
      <c r="R69" s="60"/>
      <c r="S69" s="60"/>
      <c r="T69" s="35" t="s">
        <v>747</v>
      </c>
      <c r="U69" s="35"/>
      <c r="V69" s="35" t="s">
        <v>1731</v>
      </c>
      <c r="W69" s="35">
        <v>500</v>
      </c>
      <c r="X69" s="35" t="s">
        <v>1438</v>
      </c>
      <c r="Y69" s="35" t="s">
        <v>1620</v>
      </c>
      <c r="Z69" s="35" t="s">
        <v>1732</v>
      </c>
      <c r="AA69" s="35" t="s">
        <v>1733</v>
      </c>
    </row>
    <row r="70" spans="2:27" s="4" customFormat="1" ht="63.75" customHeight="1" x14ac:dyDescent="0.15">
      <c r="B70" s="34" t="s">
        <v>752</v>
      </c>
      <c r="C70" s="34" t="s">
        <v>737</v>
      </c>
      <c r="D70" s="59" t="str">
        <f t="shared" si="1"/>
        <v>〇</v>
      </c>
      <c r="E70" s="60" t="s">
        <v>173</v>
      </c>
      <c r="F70" s="60"/>
      <c r="G70" s="60"/>
      <c r="H70" s="60"/>
      <c r="I70" s="60"/>
      <c r="J70" s="60"/>
      <c r="K70" s="60"/>
      <c r="L70" s="60"/>
      <c r="M70" s="60"/>
      <c r="N70" s="60"/>
      <c r="O70" s="60"/>
      <c r="P70" s="60"/>
      <c r="Q70" s="60"/>
      <c r="R70" s="60"/>
      <c r="S70" s="60"/>
      <c r="T70" s="35" t="s">
        <v>608</v>
      </c>
      <c r="U70" s="35"/>
      <c r="V70" s="35" t="s">
        <v>1734</v>
      </c>
      <c r="W70" s="35" t="s">
        <v>1735</v>
      </c>
      <c r="X70" s="35" t="s">
        <v>1602</v>
      </c>
      <c r="Y70" s="35" t="s">
        <v>1736</v>
      </c>
      <c r="Z70" s="35" t="s">
        <v>1737</v>
      </c>
      <c r="AA70" s="35" t="s">
        <v>1738</v>
      </c>
    </row>
    <row r="71" spans="2:27" s="4" customFormat="1" ht="63.75" customHeight="1" x14ac:dyDescent="0.15">
      <c r="B71" s="34" t="s">
        <v>2921</v>
      </c>
      <c r="C71" s="34" t="s">
        <v>763</v>
      </c>
      <c r="D71" s="59" t="str">
        <f t="shared" si="1"/>
        <v>〇</v>
      </c>
      <c r="E71" s="60"/>
      <c r="F71" s="60" t="s">
        <v>173</v>
      </c>
      <c r="G71" s="60"/>
      <c r="H71" s="60"/>
      <c r="I71" s="60"/>
      <c r="J71" s="60"/>
      <c r="K71" s="60"/>
      <c r="L71" s="60"/>
      <c r="M71" s="60"/>
      <c r="N71" s="60"/>
      <c r="O71" s="60"/>
      <c r="P71" s="60"/>
      <c r="Q71" s="60"/>
      <c r="R71" s="60"/>
      <c r="S71" s="60"/>
      <c r="T71" s="35" t="s">
        <v>269</v>
      </c>
      <c r="U71" s="35"/>
      <c r="V71" s="35" t="s">
        <v>1739</v>
      </c>
      <c r="W71" s="35" t="s">
        <v>1740</v>
      </c>
      <c r="X71" s="35" t="s">
        <v>1741</v>
      </c>
      <c r="Y71" s="35" t="s">
        <v>1620</v>
      </c>
      <c r="Z71" s="35" t="s">
        <v>1742</v>
      </c>
      <c r="AA71" s="35"/>
    </row>
    <row r="72" spans="2:27" s="4" customFormat="1" ht="63.75" customHeight="1" x14ac:dyDescent="0.15">
      <c r="B72" s="34" t="s">
        <v>768</v>
      </c>
      <c r="C72" s="34" t="s">
        <v>769</v>
      </c>
      <c r="D72" s="59" t="str">
        <f t="shared" si="1"/>
        <v>〇</v>
      </c>
      <c r="E72" s="60"/>
      <c r="F72" s="60"/>
      <c r="G72" s="60"/>
      <c r="H72" s="60"/>
      <c r="I72" s="60"/>
      <c r="J72" s="60"/>
      <c r="K72" s="60"/>
      <c r="L72" s="60"/>
      <c r="M72" s="60"/>
      <c r="N72" s="60" t="s">
        <v>173</v>
      </c>
      <c r="O72" s="60"/>
      <c r="P72" s="60"/>
      <c r="Q72" s="60"/>
      <c r="R72" s="60"/>
      <c r="S72" s="60"/>
      <c r="T72" s="35" t="s">
        <v>593</v>
      </c>
      <c r="U72" s="35"/>
      <c r="V72" s="35" t="s">
        <v>1743</v>
      </c>
      <c r="W72" s="35"/>
      <c r="X72" s="35"/>
      <c r="Y72" s="35"/>
      <c r="Z72" s="35" t="s">
        <v>1744</v>
      </c>
      <c r="AA72" s="35"/>
    </row>
    <row r="73" spans="2:27" s="4" customFormat="1" ht="63.75" customHeight="1" x14ac:dyDescent="0.15">
      <c r="B73" s="34" t="s">
        <v>775</v>
      </c>
      <c r="C73" s="34" t="s">
        <v>769</v>
      </c>
      <c r="D73" s="59" t="str">
        <f t="shared" si="1"/>
        <v>〇</v>
      </c>
      <c r="E73" s="60" t="s">
        <v>173</v>
      </c>
      <c r="F73" s="60"/>
      <c r="G73" s="60"/>
      <c r="H73" s="60"/>
      <c r="I73" s="60"/>
      <c r="J73" s="60"/>
      <c r="K73" s="60"/>
      <c r="L73" s="60"/>
      <c r="M73" s="60"/>
      <c r="N73" s="60"/>
      <c r="O73" s="60"/>
      <c r="P73" s="60"/>
      <c r="Q73" s="60"/>
      <c r="R73" s="60"/>
      <c r="S73" s="60"/>
      <c r="T73" s="35" t="s">
        <v>776</v>
      </c>
      <c r="U73" s="35"/>
      <c r="V73" s="35" t="s">
        <v>1734</v>
      </c>
      <c r="W73" s="35" t="s">
        <v>1745</v>
      </c>
      <c r="X73" s="35" t="s">
        <v>1746</v>
      </c>
      <c r="Y73" s="35" t="s">
        <v>1747</v>
      </c>
      <c r="Z73" s="35" t="s">
        <v>1748</v>
      </c>
      <c r="AA73" s="35"/>
    </row>
    <row r="74" spans="2:27" s="4" customFormat="1" ht="63.75" customHeight="1" x14ac:dyDescent="0.15">
      <c r="B74" s="34" t="s">
        <v>813</v>
      </c>
      <c r="C74" s="34" t="s">
        <v>814</v>
      </c>
      <c r="D74" s="59" t="str">
        <f t="shared" si="1"/>
        <v>〇</v>
      </c>
      <c r="E74" s="60"/>
      <c r="F74" s="60" t="s">
        <v>173</v>
      </c>
      <c r="G74" s="60"/>
      <c r="H74" s="60"/>
      <c r="I74" s="60"/>
      <c r="J74" s="60"/>
      <c r="K74" s="60"/>
      <c r="L74" s="60"/>
      <c r="M74" s="60"/>
      <c r="N74" s="60"/>
      <c r="O74" s="60"/>
      <c r="P74" s="60"/>
      <c r="Q74" s="60"/>
      <c r="R74" s="60"/>
      <c r="S74" s="60"/>
      <c r="T74" s="35" t="s">
        <v>776</v>
      </c>
      <c r="U74" s="35"/>
      <c r="V74" s="35" t="s">
        <v>1749</v>
      </c>
      <c r="W74" s="35" t="s">
        <v>1750</v>
      </c>
      <c r="X74" s="35" t="s">
        <v>1751</v>
      </c>
      <c r="Y74" s="35" t="s">
        <v>1752</v>
      </c>
      <c r="Z74" s="35" t="s">
        <v>1753</v>
      </c>
      <c r="AA74" s="35" t="s">
        <v>1754</v>
      </c>
    </row>
    <row r="75" spans="2:27" s="4" customFormat="1" ht="63.75" customHeight="1" x14ac:dyDescent="0.15">
      <c r="B75" s="34" t="s">
        <v>843</v>
      </c>
      <c r="C75" s="34" t="s">
        <v>844</v>
      </c>
      <c r="D75" s="59" t="str">
        <f t="shared" si="1"/>
        <v>〇</v>
      </c>
      <c r="E75" s="60"/>
      <c r="F75" s="60"/>
      <c r="G75" s="60"/>
      <c r="H75" s="60"/>
      <c r="I75" s="60"/>
      <c r="J75" s="60" t="s">
        <v>173</v>
      </c>
      <c r="K75" s="60"/>
      <c r="L75" s="60"/>
      <c r="M75" s="60"/>
      <c r="N75" s="60"/>
      <c r="O75" s="60"/>
      <c r="P75" s="60"/>
      <c r="Q75" s="60"/>
      <c r="R75" s="60"/>
      <c r="S75" s="60"/>
      <c r="T75" s="35" t="s">
        <v>188</v>
      </c>
      <c r="U75" s="35"/>
      <c r="V75" s="35" t="s">
        <v>1755</v>
      </c>
      <c r="W75" s="35" t="s">
        <v>1756</v>
      </c>
      <c r="X75" s="35" t="s">
        <v>1757</v>
      </c>
      <c r="Y75" s="35" t="s">
        <v>1758</v>
      </c>
      <c r="Z75" s="35" t="s">
        <v>1759</v>
      </c>
      <c r="AA75" s="35" t="s">
        <v>1760</v>
      </c>
    </row>
    <row r="76" spans="2:27" s="4" customFormat="1" ht="63.75" customHeight="1" x14ac:dyDescent="0.15">
      <c r="B76" s="34" t="s">
        <v>856</v>
      </c>
      <c r="C76" s="34" t="s">
        <v>857</v>
      </c>
      <c r="D76" s="59" t="str">
        <f t="shared" si="1"/>
        <v>〇</v>
      </c>
      <c r="E76" s="60"/>
      <c r="F76" s="60"/>
      <c r="G76" s="60"/>
      <c r="H76" s="60"/>
      <c r="I76" s="60" t="s">
        <v>173</v>
      </c>
      <c r="J76" s="60"/>
      <c r="K76" s="60"/>
      <c r="L76" s="60"/>
      <c r="M76" s="60"/>
      <c r="N76" s="60"/>
      <c r="O76" s="60"/>
      <c r="P76" s="60"/>
      <c r="Q76" s="60"/>
      <c r="R76" s="60"/>
      <c r="S76" s="60"/>
      <c r="T76" s="35" t="s">
        <v>286</v>
      </c>
      <c r="U76" s="35"/>
      <c r="V76" s="35" t="s">
        <v>1761</v>
      </c>
      <c r="W76" s="35" t="s">
        <v>1762</v>
      </c>
      <c r="X76" s="35" t="s">
        <v>1763</v>
      </c>
      <c r="Y76" s="35" t="s">
        <v>1764</v>
      </c>
      <c r="Z76" s="35" t="s">
        <v>1765</v>
      </c>
      <c r="AA76" s="35" t="s">
        <v>1766</v>
      </c>
    </row>
    <row r="77" spans="2:27" s="4" customFormat="1" ht="63.75" customHeight="1" x14ac:dyDescent="0.15">
      <c r="B77" s="34" t="s">
        <v>861</v>
      </c>
      <c r="C77" s="34" t="s">
        <v>862</v>
      </c>
      <c r="D77" s="59" t="str">
        <f t="shared" si="1"/>
        <v>〇</v>
      </c>
      <c r="E77" s="60"/>
      <c r="F77" s="60"/>
      <c r="G77" s="60"/>
      <c r="H77" s="60"/>
      <c r="I77" s="60"/>
      <c r="J77" s="60"/>
      <c r="K77" s="60"/>
      <c r="L77" s="60"/>
      <c r="M77" s="60"/>
      <c r="N77" s="60" t="s">
        <v>173</v>
      </c>
      <c r="O77" s="60"/>
      <c r="P77" s="60"/>
      <c r="Q77" s="60"/>
      <c r="R77" s="60"/>
      <c r="S77" s="60"/>
      <c r="T77" s="35" t="s">
        <v>286</v>
      </c>
      <c r="U77" s="35"/>
      <c r="V77" s="35" t="s">
        <v>1767</v>
      </c>
      <c r="W77" s="35" t="s">
        <v>1447</v>
      </c>
      <c r="X77" s="35" t="s">
        <v>1515</v>
      </c>
      <c r="Y77" s="35" t="s">
        <v>1620</v>
      </c>
      <c r="Z77" s="35" t="s">
        <v>1768</v>
      </c>
      <c r="AA77" s="35"/>
    </row>
    <row r="78" spans="2:27" s="4" customFormat="1" ht="63.75" customHeight="1" x14ac:dyDescent="0.15">
      <c r="B78" s="34" t="s">
        <v>2941</v>
      </c>
      <c r="C78" s="34" t="s">
        <v>867</v>
      </c>
      <c r="D78" s="59" t="str">
        <f t="shared" si="1"/>
        <v>〇</v>
      </c>
      <c r="E78" s="60"/>
      <c r="F78" s="60"/>
      <c r="G78" s="60"/>
      <c r="H78" s="60"/>
      <c r="I78" s="60"/>
      <c r="J78" s="60"/>
      <c r="K78" s="60"/>
      <c r="L78" s="60"/>
      <c r="M78" s="60"/>
      <c r="N78" s="60" t="s">
        <v>173</v>
      </c>
      <c r="O78" s="60"/>
      <c r="P78" s="60"/>
      <c r="Q78" s="60"/>
      <c r="R78" s="60"/>
      <c r="S78" s="60"/>
      <c r="T78" s="35" t="s">
        <v>445</v>
      </c>
      <c r="U78" s="35"/>
      <c r="V78" s="35" t="s">
        <v>1769</v>
      </c>
      <c r="W78" s="35" t="s">
        <v>1447</v>
      </c>
      <c r="X78" s="35" t="s">
        <v>1447</v>
      </c>
      <c r="Y78" s="35" t="s">
        <v>1447</v>
      </c>
      <c r="Z78" s="35" t="s">
        <v>1447</v>
      </c>
      <c r="AA78" s="35" t="s">
        <v>1770</v>
      </c>
    </row>
    <row r="79" spans="2:27" s="4" customFormat="1" ht="63.75" customHeight="1" x14ac:dyDescent="0.15">
      <c r="B79" s="34" t="s">
        <v>872</v>
      </c>
      <c r="C79" s="34" t="s">
        <v>873</v>
      </c>
      <c r="D79" s="59" t="str">
        <f t="shared" si="1"/>
        <v>〇</v>
      </c>
      <c r="E79" s="60"/>
      <c r="F79" s="60"/>
      <c r="G79" s="60"/>
      <c r="H79" s="60"/>
      <c r="I79" s="60"/>
      <c r="J79" s="60" t="s">
        <v>173</v>
      </c>
      <c r="K79" s="60"/>
      <c r="L79" s="60"/>
      <c r="M79" s="60"/>
      <c r="N79" s="60"/>
      <c r="O79" s="60"/>
      <c r="P79" s="60"/>
      <c r="Q79" s="60"/>
      <c r="R79" s="60"/>
      <c r="S79" s="60"/>
      <c r="T79" s="35" t="s">
        <v>188</v>
      </c>
      <c r="U79" s="35"/>
      <c r="V79" s="35" t="s">
        <v>1771</v>
      </c>
      <c r="W79" s="35">
        <v>100</v>
      </c>
      <c r="X79" s="35" t="s">
        <v>1772</v>
      </c>
      <c r="Y79" s="35" t="s">
        <v>1577</v>
      </c>
      <c r="Z79" s="35" t="s">
        <v>1773</v>
      </c>
      <c r="AA79" s="35" t="s">
        <v>1774</v>
      </c>
    </row>
    <row r="80" spans="2:27" s="4" customFormat="1" ht="63.75" customHeight="1" x14ac:dyDescent="0.15">
      <c r="B80" s="34" t="s">
        <v>892</v>
      </c>
      <c r="C80" s="34" t="s">
        <v>893</v>
      </c>
      <c r="D80" s="59" t="str">
        <f t="shared" si="1"/>
        <v>〇</v>
      </c>
      <c r="E80" s="60"/>
      <c r="F80" s="60"/>
      <c r="G80" s="60"/>
      <c r="H80" s="60"/>
      <c r="I80" s="60"/>
      <c r="J80" s="60" t="s">
        <v>173</v>
      </c>
      <c r="K80" s="60"/>
      <c r="L80" s="60"/>
      <c r="M80" s="60"/>
      <c r="N80" s="60"/>
      <c r="O80" s="60"/>
      <c r="P80" s="60"/>
      <c r="Q80" s="60"/>
      <c r="R80" s="60"/>
      <c r="S80" s="60"/>
      <c r="T80" s="35" t="s">
        <v>356</v>
      </c>
      <c r="U80" s="35"/>
      <c r="V80" s="35" t="s">
        <v>1775</v>
      </c>
      <c r="W80" s="35" t="s">
        <v>1776</v>
      </c>
      <c r="X80" s="35" t="s">
        <v>1438</v>
      </c>
      <c r="Y80" s="35" t="s">
        <v>1777</v>
      </c>
      <c r="Z80" s="35" t="s">
        <v>1778</v>
      </c>
      <c r="AA80" s="35"/>
    </row>
    <row r="81" spans="2:27" s="4" customFormat="1" ht="63.75" customHeight="1" x14ac:dyDescent="0.15">
      <c r="B81" s="34" t="s">
        <v>2947</v>
      </c>
      <c r="C81" s="34" t="s">
        <v>898</v>
      </c>
      <c r="D81" s="59" t="str">
        <f t="shared" si="1"/>
        <v>〇</v>
      </c>
      <c r="E81" s="60"/>
      <c r="F81" s="60"/>
      <c r="G81" s="60"/>
      <c r="H81" s="60"/>
      <c r="I81" s="60"/>
      <c r="J81" s="60"/>
      <c r="K81" s="60"/>
      <c r="L81" s="60"/>
      <c r="M81" s="60"/>
      <c r="N81" s="60" t="s">
        <v>173</v>
      </c>
      <c r="O81" s="60"/>
      <c r="P81" s="60"/>
      <c r="Q81" s="60"/>
      <c r="R81" s="60"/>
      <c r="S81" s="60"/>
      <c r="T81" s="35" t="s">
        <v>899</v>
      </c>
      <c r="U81" s="35"/>
      <c r="V81" s="35" t="s">
        <v>91</v>
      </c>
      <c r="W81" s="35" t="s">
        <v>1779</v>
      </c>
      <c r="X81" s="35" t="s">
        <v>1779</v>
      </c>
      <c r="Y81" s="35" t="s">
        <v>1779</v>
      </c>
      <c r="Z81" s="35" t="s">
        <v>1780</v>
      </c>
      <c r="AA81" s="35" t="s">
        <v>1781</v>
      </c>
    </row>
    <row r="82" spans="2:27" s="4" customFormat="1" ht="63.75" customHeight="1" x14ac:dyDescent="0.15">
      <c r="B82" s="34" t="s">
        <v>2952</v>
      </c>
      <c r="C82" s="34" t="s">
        <v>909</v>
      </c>
      <c r="D82" s="59" t="str">
        <f t="shared" si="1"/>
        <v>〇</v>
      </c>
      <c r="E82" s="60" t="s">
        <v>173</v>
      </c>
      <c r="F82" s="60"/>
      <c r="G82" s="60"/>
      <c r="H82" s="60"/>
      <c r="I82" s="60"/>
      <c r="J82" s="60"/>
      <c r="K82" s="60"/>
      <c r="L82" s="60"/>
      <c r="M82" s="60"/>
      <c r="N82" s="60"/>
      <c r="O82" s="60"/>
      <c r="P82" s="60"/>
      <c r="Q82" s="60"/>
      <c r="R82" s="60"/>
      <c r="S82" s="60"/>
      <c r="T82" s="35" t="s">
        <v>401</v>
      </c>
      <c r="U82" s="35"/>
      <c r="V82" s="35" t="s">
        <v>1782</v>
      </c>
      <c r="W82" s="35" t="s">
        <v>1495</v>
      </c>
      <c r="X82" s="35" t="s">
        <v>1783</v>
      </c>
      <c r="Y82" s="35" t="s">
        <v>1620</v>
      </c>
      <c r="Z82" s="35" t="s">
        <v>1784</v>
      </c>
      <c r="AA82" s="35" t="s">
        <v>1785</v>
      </c>
    </row>
    <row r="83" spans="2:27" s="4" customFormat="1" ht="63.75" customHeight="1" x14ac:dyDescent="0.15">
      <c r="B83" s="34" t="s">
        <v>2954</v>
      </c>
      <c r="C83" s="34" t="s">
        <v>909</v>
      </c>
      <c r="D83" s="59" t="str">
        <f t="shared" si="1"/>
        <v>〇</v>
      </c>
      <c r="E83" s="60" t="s">
        <v>173</v>
      </c>
      <c r="F83" s="60" t="s">
        <v>173</v>
      </c>
      <c r="G83" s="60"/>
      <c r="H83" s="60"/>
      <c r="I83" s="60"/>
      <c r="J83" s="60"/>
      <c r="K83" s="60"/>
      <c r="L83" s="60"/>
      <c r="M83" s="60"/>
      <c r="N83" s="60"/>
      <c r="O83" s="60"/>
      <c r="P83" s="60"/>
      <c r="Q83" s="60"/>
      <c r="R83" s="60"/>
      <c r="S83" s="60"/>
      <c r="T83" s="35" t="s">
        <v>587</v>
      </c>
      <c r="U83" s="35"/>
      <c r="V83" s="35" t="s">
        <v>1786</v>
      </c>
      <c r="W83" s="35" t="s">
        <v>1787</v>
      </c>
      <c r="X83" s="35" t="s">
        <v>1788</v>
      </c>
      <c r="Y83" s="35" t="s">
        <v>1789</v>
      </c>
      <c r="Z83" s="35" t="s">
        <v>1790</v>
      </c>
      <c r="AA83" s="35" t="s">
        <v>1791</v>
      </c>
    </row>
    <row r="84" spans="2:27" s="4" customFormat="1" ht="63.75" customHeight="1" x14ac:dyDescent="0.15">
      <c r="B84" s="34" t="s">
        <v>919</v>
      </c>
      <c r="C84" s="34" t="s">
        <v>920</v>
      </c>
      <c r="D84" s="59" t="str">
        <f t="shared" si="1"/>
        <v>〇</v>
      </c>
      <c r="E84" s="60"/>
      <c r="F84" s="60"/>
      <c r="G84" s="60"/>
      <c r="H84" s="60"/>
      <c r="I84" s="60"/>
      <c r="J84" s="60"/>
      <c r="K84" s="60"/>
      <c r="L84" s="60"/>
      <c r="M84" s="60"/>
      <c r="N84" s="60" t="s">
        <v>173</v>
      </c>
      <c r="O84" s="60"/>
      <c r="P84" s="60"/>
      <c r="Q84" s="60"/>
      <c r="R84" s="60"/>
      <c r="S84" s="60"/>
      <c r="T84" s="35" t="s">
        <v>458</v>
      </c>
      <c r="U84" s="35"/>
      <c r="V84" s="35" t="s">
        <v>91</v>
      </c>
      <c r="W84" s="35" t="s">
        <v>1447</v>
      </c>
      <c r="X84" s="35" t="s">
        <v>1447</v>
      </c>
      <c r="Y84" s="35" t="s">
        <v>1447</v>
      </c>
      <c r="Z84" s="35" t="s">
        <v>1447</v>
      </c>
      <c r="AA84" s="35"/>
    </row>
    <row r="85" spans="2:27" s="4" customFormat="1" ht="63.75" customHeight="1" x14ac:dyDescent="0.15">
      <c r="B85" s="34" t="s">
        <v>2958</v>
      </c>
      <c r="C85" s="34" t="s">
        <v>932</v>
      </c>
      <c r="D85" s="59" t="str">
        <f t="shared" si="1"/>
        <v>〇</v>
      </c>
      <c r="E85" s="60"/>
      <c r="F85" s="60"/>
      <c r="G85" s="60"/>
      <c r="H85" s="60"/>
      <c r="I85" s="60"/>
      <c r="J85" s="60"/>
      <c r="K85" s="60"/>
      <c r="L85" s="60"/>
      <c r="M85" s="60"/>
      <c r="N85" s="60"/>
      <c r="O85" s="60"/>
      <c r="P85" s="60"/>
      <c r="Q85" s="60"/>
      <c r="R85" s="60"/>
      <c r="S85" s="60" t="s">
        <v>173</v>
      </c>
      <c r="T85" s="35" t="s">
        <v>209</v>
      </c>
      <c r="U85" s="35" t="s">
        <v>1792</v>
      </c>
      <c r="V85" s="35" t="s">
        <v>1793</v>
      </c>
      <c r="W85" s="35" t="s">
        <v>1794</v>
      </c>
      <c r="X85" s="35" t="s">
        <v>1795</v>
      </c>
      <c r="Y85" s="35" t="s">
        <v>1796</v>
      </c>
      <c r="Z85" s="35" t="s">
        <v>1797</v>
      </c>
      <c r="AA85" s="35" t="s">
        <v>1798</v>
      </c>
    </row>
    <row r="86" spans="2:27" s="4" customFormat="1" ht="63.75" customHeight="1" x14ac:dyDescent="0.15">
      <c r="B86" s="34" t="s">
        <v>938</v>
      </c>
      <c r="C86" s="34" t="s">
        <v>939</v>
      </c>
      <c r="D86" s="59" t="str">
        <f t="shared" si="1"/>
        <v>〇</v>
      </c>
      <c r="E86" s="60"/>
      <c r="F86" s="60"/>
      <c r="G86" s="60"/>
      <c r="H86" s="60"/>
      <c r="I86" s="60"/>
      <c r="J86" s="60" t="s">
        <v>173</v>
      </c>
      <c r="K86" s="60"/>
      <c r="L86" s="60"/>
      <c r="M86" s="60"/>
      <c r="N86" s="60"/>
      <c r="O86" s="60"/>
      <c r="P86" s="60"/>
      <c r="Q86" s="60"/>
      <c r="R86" s="60"/>
      <c r="S86" s="60"/>
      <c r="T86" s="35" t="s">
        <v>188</v>
      </c>
      <c r="U86" s="35"/>
      <c r="V86" s="35" t="s">
        <v>1799</v>
      </c>
      <c r="W86" s="35" t="s">
        <v>1800</v>
      </c>
      <c r="X86" s="35" t="s">
        <v>1801</v>
      </c>
      <c r="Y86" s="35" t="s">
        <v>1802</v>
      </c>
      <c r="Z86" s="35" t="s">
        <v>1803</v>
      </c>
      <c r="AA86" s="35" t="s">
        <v>1804</v>
      </c>
    </row>
    <row r="87" spans="2:27" s="4" customFormat="1" ht="63.75" customHeight="1" x14ac:dyDescent="0.15">
      <c r="B87" s="34" t="s">
        <v>954</v>
      </c>
      <c r="C87" s="34" t="s">
        <v>955</v>
      </c>
      <c r="D87" s="59" t="str">
        <f t="shared" si="1"/>
        <v>〇</v>
      </c>
      <c r="E87" s="60"/>
      <c r="F87" s="60"/>
      <c r="G87" s="60"/>
      <c r="H87" s="60"/>
      <c r="I87" s="60"/>
      <c r="J87" s="60"/>
      <c r="K87" s="60"/>
      <c r="L87" s="60"/>
      <c r="M87" s="60"/>
      <c r="N87" s="60"/>
      <c r="O87" s="60"/>
      <c r="P87" s="60"/>
      <c r="Q87" s="60"/>
      <c r="R87" s="60"/>
      <c r="S87" s="60" t="s">
        <v>173</v>
      </c>
      <c r="T87" s="35" t="s">
        <v>401</v>
      </c>
      <c r="U87" s="35"/>
      <c r="V87" s="35" t="s">
        <v>1805</v>
      </c>
      <c r="W87" s="35" t="s">
        <v>1447</v>
      </c>
      <c r="X87" s="35" t="s">
        <v>1447</v>
      </c>
      <c r="Y87" s="35" t="s">
        <v>1612</v>
      </c>
      <c r="Z87" s="35" t="s">
        <v>1447</v>
      </c>
      <c r="AA87" s="35"/>
    </row>
    <row r="88" spans="2:27" s="4" customFormat="1" ht="63.75" customHeight="1" x14ac:dyDescent="0.15">
      <c r="B88" s="34" t="s">
        <v>961</v>
      </c>
      <c r="C88" s="34" t="s">
        <v>955</v>
      </c>
      <c r="D88" s="59" t="str">
        <f t="shared" si="1"/>
        <v>〇</v>
      </c>
      <c r="E88" s="60"/>
      <c r="F88" s="60"/>
      <c r="G88" s="60"/>
      <c r="H88" s="60"/>
      <c r="I88" s="60"/>
      <c r="J88" s="60"/>
      <c r="K88" s="60"/>
      <c r="L88" s="60"/>
      <c r="M88" s="60"/>
      <c r="N88" s="60" t="s">
        <v>173</v>
      </c>
      <c r="O88" s="60"/>
      <c r="P88" s="60"/>
      <c r="Q88" s="60"/>
      <c r="R88" s="60"/>
      <c r="S88" s="60"/>
      <c r="T88" s="35" t="s">
        <v>401</v>
      </c>
      <c r="U88" s="35"/>
      <c r="V88" s="35" t="s">
        <v>1806</v>
      </c>
      <c r="W88" s="35" t="s">
        <v>1447</v>
      </c>
      <c r="X88" s="35" t="s">
        <v>1447</v>
      </c>
      <c r="Y88" s="35" t="s">
        <v>1447</v>
      </c>
      <c r="Z88" s="35" t="s">
        <v>1447</v>
      </c>
      <c r="AA88" s="35"/>
    </row>
    <row r="89" spans="2:27" s="4" customFormat="1" ht="63.75" customHeight="1" x14ac:dyDescent="0.15">
      <c r="B89" s="34" t="s">
        <v>2966</v>
      </c>
      <c r="C89" s="34" t="s">
        <v>966</v>
      </c>
      <c r="D89" s="59" t="str">
        <f t="shared" si="1"/>
        <v/>
      </c>
      <c r="E89" s="60" t="s">
        <v>173</v>
      </c>
      <c r="F89" s="60"/>
      <c r="G89" s="60"/>
      <c r="H89" s="60"/>
      <c r="I89" s="60"/>
      <c r="J89" s="60"/>
      <c r="K89" s="60"/>
      <c r="L89" s="60"/>
      <c r="M89" s="60"/>
      <c r="N89" s="60"/>
      <c r="O89" s="60"/>
      <c r="P89" s="60"/>
      <c r="Q89" s="60"/>
      <c r="R89" s="60"/>
      <c r="S89" s="60"/>
      <c r="T89" s="35" t="s">
        <v>223</v>
      </c>
      <c r="U89" s="35"/>
      <c r="V89" s="35" t="s">
        <v>1807</v>
      </c>
      <c r="W89" s="35" t="s">
        <v>1808</v>
      </c>
      <c r="X89" s="35" t="s">
        <v>1809</v>
      </c>
      <c r="Y89" s="35" t="s">
        <v>1810</v>
      </c>
      <c r="Z89" s="35" t="s">
        <v>1811</v>
      </c>
      <c r="AA89" s="35" t="s">
        <v>1812</v>
      </c>
    </row>
    <row r="90" spans="2:27" s="4" customFormat="1" ht="63.75" customHeight="1" x14ac:dyDescent="0.15">
      <c r="B90" s="34" t="s">
        <v>971</v>
      </c>
      <c r="C90" s="34" t="s">
        <v>966</v>
      </c>
      <c r="D90" s="59" t="str">
        <f t="shared" si="1"/>
        <v>〇</v>
      </c>
      <c r="E90" s="60"/>
      <c r="F90" s="60"/>
      <c r="G90" s="60"/>
      <c r="H90" s="60"/>
      <c r="I90" s="60" t="s">
        <v>173</v>
      </c>
      <c r="J90" s="60"/>
      <c r="K90" s="60"/>
      <c r="L90" s="60"/>
      <c r="M90" s="60"/>
      <c r="N90" s="60"/>
      <c r="O90" s="60"/>
      <c r="P90" s="60"/>
      <c r="Q90" s="60"/>
      <c r="R90" s="60"/>
      <c r="S90" s="60"/>
      <c r="T90" s="35" t="s">
        <v>601</v>
      </c>
      <c r="U90" s="35"/>
      <c r="V90" s="35" t="s">
        <v>1813</v>
      </c>
      <c r="W90" s="35" t="s">
        <v>1814</v>
      </c>
      <c r="X90" s="35" t="s">
        <v>1815</v>
      </c>
      <c r="Y90" s="35" t="s">
        <v>1620</v>
      </c>
      <c r="Z90" s="35" t="s">
        <v>1816</v>
      </c>
      <c r="AA90" s="35"/>
    </row>
    <row r="91" spans="2:27" s="4" customFormat="1" ht="63.75" customHeight="1" x14ac:dyDescent="0.15">
      <c r="B91" s="34" t="s">
        <v>976</v>
      </c>
      <c r="C91" s="34" t="s">
        <v>977</v>
      </c>
      <c r="D91" s="59" t="str">
        <f t="shared" si="1"/>
        <v>〇</v>
      </c>
      <c r="E91" s="60"/>
      <c r="F91" s="60" t="s">
        <v>173</v>
      </c>
      <c r="G91" s="60"/>
      <c r="H91" s="60"/>
      <c r="I91" s="60"/>
      <c r="J91" s="60"/>
      <c r="K91" s="60"/>
      <c r="L91" s="60"/>
      <c r="M91" s="60"/>
      <c r="N91" s="60"/>
      <c r="O91" s="60"/>
      <c r="P91" s="60"/>
      <c r="Q91" s="60"/>
      <c r="R91" s="60"/>
      <c r="S91" s="60"/>
      <c r="T91" s="35" t="s">
        <v>401</v>
      </c>
      <c r="U91" s="35"/>
      <c r="V91" s="35" t="s">
        <v>1731</v>
      </c>
      <c r="W91" s="35" t="s">
        <v>1817</v>
      </c>
      <c r="X91" s="35" t="s">
        <v>1818</v>
      </c>
      <c r="Y91" s="35" t="s">
        <v>1819</v>
      </c>
      <c r="Z91" s="35" t="s">
        <v>1820</v>
      </c>
      <c r="AA91" s="35"/>
    </row>
    <row r="92" spans="2:27" s="4" customFormat="1" ht="63.75" customHeight="1" x14ac:dyDescent="0.15">
      <c r="B92" s="34" t="s">
        <v>983</v>
      </c>
      <c r="C92" s="34" t="s">
        <v>984</v>
      </c>
      <c r="D92" s="59" t="str">
        <f t="shared" si="1"/>
        <v>〇</v>
      </c>
      <c r="E92" s="60" t="s">
        <v>173</v>
      </c>
      <c r="F92" s="60"/>
      <c r="G92" s="60"/>
      <c r="H92" s="60"/>
      <c r="I92" s="60"/>
      <c r="J92" s="60"/>
      <c r="K92" s="60"/>
      <c r="L92" s="60"/>
      <c r="M92" s="60"/>
      <c r="N92" s="60"/>
      <c r="O92" s="60"/>
      <c r="P92" s="60"/>
      <c r="Q92" s="60"/>
      <c r="R92" s="60"/>
      <c r="S92" s="60"/>
      <c r="T92" s="35" t="s">
        <v>899</v>
      </c>
      <c r="U92" s="35"/>
      <c r="V92" s="35" t="s">
        <v>1845</v>
      </c>
      <c r="W92" s="35" t="s">
        <v>1447</v>
      </c>
      <c r="X92" s="35" t="s">
        <v>1447</v>
      </c>
      <c r="Y92" s="35" t="s">
        <v>1447</v>
      </c>
      <c r="Z92" s="35" t="s">
        <v>1447</v>
      </c>
      <c r="AA92" s="35"/>
    </row>
    <row r="93" spans="2:27" s="4" customFormat="1" ht="63.75" customHeight="1" x14ac:dyDescent="0.15">
      <c r="B93" s="34" t="s">
        <v>995</v>
      </c>
      <c r="C93" s="34" t="s">
        <v>996</v>
      </c>
      <c r="D93" s="59" t="str">
        <f t="shared" si="1"/>
        <v>〇</v>
      </c>
      <c r="E93" s="60"/>
      <c r="F93" s="60" t="s">
        <v>173</v>
      </c>
      <c r="G93" s="60"/>
      <c r="H93" s="60"/>
      <c r="I93" s="60"/>
      <c r="J93" s="60"/>
      <c r="K93" s="60"/>
      <c r="L93" s="60"/>
      <c r="M93" s="60"/>
      <c r="N93" s="60"/>
      <c r="O93" s="60"/>
      <c r="P93" s="60"/>
      <c r="Q93" s="60"/>
      <c r="R93" s="60"/>
      <c r="S93" s="60"/>
      <c r="T93" s="35" t="s">
        <v>188</v>
      </c>
      <c r="U93" s="35"/>
      <c r="V93" s="35" t="s">
        <v>1846</v>
      </c>
      <c r="W93" s="35" t="s">
        <v>1847</v>
      </c>
      <c r="X93" s="35" t="s">
        <v>1848</v>
      </c>
      <c r="Y93" s="35" t="s">
        <v>1849</v>
      </c>
      <c r="Z93" s="35" t="s">
        <v>1850</v>
      </c>
      <c r="AA93" s="35" t="s">
        <v>1851</v>
      </c>
    </row>
    <row r="94" spans="2:27" s="4" customFormat="1" ht="63.75" customHeight="1" x14ac:dyDescent="0.15">
      <c r="B94" s="34" t="s">
        <v>2976</v>
      </c>
      <c r="C94" s="34" t="s">
        <v>996</v>
      </c>
      <c r="D94" s="59" t="str">
        <f t="shared" si="1"/>
        <v>〇</v>
      </c>
      <c r="E94" s="60" t="s">
        <v>173</v>
      </c>
      <c r="F94" s="60"/>
      <c r="G94" s="60"/>
      <c r="H94" s="60"/>
      <c r="I94" s="60"/>
      <c r="J94" s="60"/>
      <c r="K94" s="60"/>
      <c r="L94" s="60"/>
      <c r="M94" s="60"/>
      <c r="N94" s="60"/>
      <c r="O94" s="60"/>
      <c r="P94" s="60"/>
      <c r="Q94" s="60"/>
      <c r="R94" s="60"/>
      <c r="S94" s="60"/>
      <c r="T94" s="35" t="s">
        <v>209</v>
      </c>
      <c r="U94" s="35"/>
      <c r="V94" s="35" t="s">
        <v>1734</v>
      </c>
      <c r="W94" s="35" t="s">
        <v>1852</v>
      </c>
      <c r="X94" s="35" t="s">
        <v>1432</v>
      </c>
      <c r="Y94" s="35" t="s">
        <v>1432</v>
      </c>
      <c r="Z94" s="35" t="s">
        <v>1853</v>
      </c>
      <c r="AA94" s="35"/>
    </row>
    <row r="95" spans="2:27" s="4" customFormat="1" ht="63.75" customHeight="1" x14ac:dyDescent="0.15">
      <c r="B95" s="34" t="s">
        <v>1009</v>
      </c>
      <c r="C95" s="34" t="s">
        <v>1010</v>
      </c>
      <c r="D95" s="59" t="str">
        <f t="shared" si="1"/>
        <v>〇</v>
      </c>
      <c r="E95" s="60"/>
      <c r="F95" s="60" t="s">
        <v>173</v>
      </c>
      <c r="G95" s="60"/>
      <c r="H95" s="60"/>
      <c r="I95" s="60"/>
      <c r="J95" s="60"/>
      <c r="K95" s="60"/>
      <c r="L95" s="60"/>
      <c r="M95" s="60"/>
      <c r="N95" s="60"/>
      <c r="O95" s="60"/>
      <c r="P95" s="60"/>
      <c r="Q95" s="60"/>
      <c r="R95" s="60"/>
      <c r="S95" s="60"/>
      <c r="T95" s="35" t="s">
        <v>209</v>
      </c>
      <c r="U95" s="35"/>
      <c r="V95" s="35" t="s">
        <v>1854</v>
      </c>
      <c r="W95" s="35" t="s">
        <v>1855</v>
      </c>
      <c r="X95" s="35" t="s">
        <v>1602</v>
      </c>
      <c r="Y95" s="35" t="s">
        <v>1466</v>
      </c>
      <c r="Z95" s="35" t="s">
        <v>1856</v>
      </c>
      <c r="AA95" s="35" t="s">
        <v>1857</v>
      </c>
    </row>
    <row r="96" spans="2:27" s="4" customFormat="1" ht="63.75" customHeight="1" x14ac:dyDescent="0.15">
      <c r="B96" s="34" t="s">
        <v>1021</v>
      </c>
      <c r="C96" s="34" t="s">
        <v>1015</v>
      </c>
      <c r="D96" s="59" t="str">
        <f t="shared" si="1"/>
        <v>〇</v>
      </c>
      <c r="E96" s="60"/>
      <c r="F96" s="60"/>
      <c r="G96" s="60"/>
      <c r="H96" s="60"/>
      <c r="I96" s="60"/>
      <c r="J96" s="60"/>
      <c r="K96" s="60"/>
      <c r="L96" s="60"/>
      <c r="M96" s="60"/>
      <c r="N96" s="60" t="s">
        <v>173</v>
      </c>
      <c r="O96" s="60"/>
      <c r="P96" s="60"/>
      <c r="Q96" s="60"/>
      <c r="R96" s="60"/>
      <c r="S96" s="60"/>
      <c r="T96" s="35" t="s">
        <v>188</v>
      </c>
      <c r="U96" s="35"/>
      <c r="V96" s="35" t="s">
        <v>1858</v>
      </c>
      <c r="W96" s="35" t="s">
        <v>1859</v>
      </c>
      <c r="X96" s="35" t="s">
        <v>1860</v>
      </c>
      <c r="Y96" s="35" t="s">
        <v>1861</v>
      </c>
      <c r="Z96" s="35" t="s">
        <v>1862</v>
      </c>
      <c r="AA96" s="35" t="s">
        <v>1863</v>
      </c>
    </row>
    <row r="97" spans="2:27" s="4" customFormat="1" ht="63.75" customHeight="1" x14ac:dyDescent="0.15">
      <c r="B97" s="34" t="s">
        <v>1032</v>
      </c>
      <c r="C97" s="34" t="s">
        <v>1033</v>
      </c>
      <c r="D97" s="59" t="str">
        <f t="shared" si="1"/>
        <v>〇</v>
      </c>
      <c r="E97" s="60" t="s">
        <v>173</v>
      </c>
      <c r="F97" s="60"/>
      <c r="G97" s="60"/>
      <c r="H97" s="60"/>
      <c r="I97" s="60"/>
      <c r="J97" s="60"/>
      <c r="K97" s="60"/>
      <c r="L97" s="60"/>
      <c r="M97" s="60"/>
      <c r="N97" s="60"/>
      <c r="O97" s="60"/>
      <c r="P97" s="60"/>
      <c r="Q97" s="60"/>
      <c r="R97" s="60"/>
      <c r="S97" s="60"/>
      <c r="T97" s="35" t="s">
        <v>269</v>
      </c>
      <c r="U97" s="35"/>
      <c r="V97" s="35" t="s">
        <v>1864</v>
      </c>
      <c r="W97" s="35" t="s">
        <v>1865</v>
      </c>
      <c r="X97" s="35" t="s">
        <v>1866</v>
      </c>
      <c r="Y97" s="35" t="s">
        <v>1867</v>
      </c>
      <c r="Z97" s="35" t="s">
        <v>1868</v>
      </c>
      <c r="AA97" s="35" t="s">
        <v>1869</v>
      </c>
    </row>
    <row r="98" spans="2:27" s="4" customFormat="1" ht="63.75" customHeight="1" x14ac:dyDescent="0.15">
      <c r="B98" s="34" t="s">
        <v>2984</v>
      </c>
      <c r="C98" s="34" t="s">
        <v>1038</v>
      </c>
      <c r="D98" s="59" t="str">
        <f t="shared" si="1"/>
        <v>〇</v>
      </c>
      <c r="E98" s="60" t="s">
        <v>173</v>
      </c>
      <c r="F98" s="60"/>
      <c r="G98" s="60"/>
      <c r="H98" s="60"/>
      <c r="I98" s="60"/>
      <c r="J98" s="60"/>
      <c r="K98" s="60"/>
      <c r="L98" s="60"/>
      <c r="M98" s="60"/>
      <c r="N98" s="60"/>
      <c r="O98" s="60"/>
      <c r="P98" s="60"/>
      <c r="Q98" s="60"/>
      <c r="R98" s="60"/>
      <c r="S98" s="60"/>
      <c r="T98" s="35" t="s">
        <v>401</v>
      </c>
      <c r="U98" s="35"/>
      <c r="V98" s="35" t="s">
        <v>1870</v>
      </c>
      <c r="W98" s="35" t="s">
        <v>1871</v>
      </c>
      <c r="X98" s="35" t="s">
        <v>1872</v>
      </c>
      <c r="Y98" s="35" t="s">
        <v>1873</v>
      </c>
      <c r="Z98" s="35" t="s">
        <v>1874</v>
      </c>
      <c r="AA98" s="35" t="s">
        <v>1875</v>
      </c>
    </row>
    <row r="99" spans="2:27" s="4" customFormat="1" ht="63.75" customHeight="1" x14ac:dyDescent="0.15">
      <c r="B99" s="34" t="s">
        <v>2987</v>
      </c>
      <c r="C99" s="34" t="s">
        <v>1048</v>
      </c>
      <c r="D99" s="59" t="str">
        <f t="shared" si="1"/>
        <v>〇</v>
      </c>
      <c r="E99" s="60"/>
      <c r="F99" s="60"/>
      <c r="G99" s="60"/>
      <c r="H99" s="60"/>
      <c r="I99" s="60" t="s">
        <v>173</v>
      </c>
      <c r="J99" s="60"/>
      <c r="K99" s="60"/>
      <c r="L99" s="60"/>
      <c r="M99" s="60"/>
      <c r="N99" s="60"/>
      <c r="O99" s="60"/>
      <c r="P99" s="60"/>
      <c r="Q99" s="60"/>
      <c r="R99" s="60"/>
      <c r="S99" s="60"/>
      <c r="T99" s="35" t="s">
        <v>401</v>
      </c>
      <c r="U99" s="35"/>
      <c r="V99" s="35" t="s">
        <v>1876</v>
      </c>
      <c r="W99" s="35" t="s">
        <v>1447</v>
      </c>
      <c r="X99" s="35" t="s">
        <v>1516</v>
      </c>
      <c r="Y99" s="35" t="s">
        <v>1447</v>
      </c>
      <c r="Z99" s="35" t="s">
        <v>1877</v>
      </c>
      <c r="AA99" s="35"/>
    </row>
    <row r="100" spans="2:27" s="4" customFormat="1" ht="63.75" customHeight="1" x14ac:dyDescent="0.15">
      <c r="B100" s="34" t="s">
        <v>2989</v>
      </c>
      <c r="C100" s="34" t="s">
        <v>1048</v>
      </c>
      <c r="D100" s="59" t="str">
        <f t="shared" si="1"/>
        <v>〇</v>
      </c>
      <c r="E100" s="60" t="s">
        <v>173</v>
      </c>
      <c r="F100" s="60"/>
      <c r="G100" s="60"/>
      <c r="H100" s="60"/>
      <c r="I100" s="60" t="s">
        <v>173</v>
      </c>
      <c r="J100" s="60"/>
      <c r="K100" s="60"/>
      <c r="L100" s="60"/>
      <c r="M100" s="60"/>
      <c r="N100" s="60"/>
      <c r="O100" s="60"/>
      <c r="P100" s="60"/>
      <c r="Q100" s="60"/>
      <c r="R100" s="60"/>
      <c r="S100" s="60"/>
      <c r="T100" s="35" t="s">
        <v>587</v>
      </c>
      <c r="U100" s="35"/>
      <c r="V100" s="35" t="s">
        <v>1878</v>
      </c>
      <c r="W100" s="35" t="s">
        <v>1879</v>
      </c>
      <c r="X100" s="35" t="s">
        <v>1880</v>
      </c>
      <c r="Y100" s="35" t="s">
        <v>1880</v>
      </c>
      <c r="Z100" s="35" t="s">
        <v>1881</v>
      </c>
      <c r="AA100" s="35" t="s">
        <v>1588</v>
      </c>
    </row>
    <row r="101" spans="2:27" s="4" customFormat="1" ht="63.75" customHeight="1" x14ac:dyDescent="0.15">
      <c r="B101" s="34" t="s">
        <v>2992</v>
      </c>
      <c r="C101" s="34" t="s">
        <v>1066</v>
      </c>
      <c r="D101" s="59" t="str">
        <f t="shared" si="1"/>
        <v>〇</v>
      </c>
      <c r="E101" s="60"/>
      <c r="F101" s="60"/>
      <c r="G101" s="60"/>
      <c r="H101" s="60"/>
      <c r="I101" s="60"/>
      <c r="J101" s="60"/>
      <c r="K101" s="60"/>
      <c r="L101" s="60"/>
      <c r="M101" s="60"/>
      <c r="N101" s="60" t="s">
        <v>173</v>
      </c>
      <c r="O101" s="60"/>
      <c r="P101" s="60"/>
      <c r="Q101" s="60"/>
      <c r="R101" s="60"/>
      <c r="S101" s="60"/>
      <c r="T101" s="35" t="s">
        <v>269</v>
      </c>
      <c r="U101" s="35" t="s">
        <v>1882</v>
      </c>
      <c r="V101" s="35" t="s">
        <v>1883</v>
      </c>
      <c r="W101" s="35" t="s">
        <v>1447</v>
      </c>
      <c r="X101" s="35" t="s">
        <v>1447</v>
      </c>
      <c r="Y101" s="35" t="s">
        <v>1447</v>
      </c>
      <c r="Z101" s="35" t="s">
        <v>1447</v>
      </c>
      <c r="AA101" s="35"/>
    </row>
    <row r="102" spans="2:27" s="4" customFormat="1" ht="63.75" customHeight="1" x14ac:dyDescent="0.15">
      <c r="B102" s="34" t="s">
        <v>1083</v>
      </c>
      <c r="C102" s="34" t="s">
        <v>862</v>
      </c>
      <c r="D102" s="59" t="str">
        <f t="shared" si="1"/>
        <v>〇</v>
      </c>
      <c r="E102" s="60" t="s">
        <v>173</v>
      </c>
      <c r="F102" s="60"/>
      <c r="G102" s="60"/>
      <c r="H102" s="60"/>
      <c r="I102" s="60" t="s">
        <v>173</v>
      </c>
      <c r="J102" s="60" t="s">
        <v>173</v>
      </c>
      <c r="K102" s="60"/>
      <c r="L102" s="60"/>
      <c r="M102" s="60"/>
      <c r="N102" s="60"/>
      <c r="O102" s="60"/>
      <c r="P102" s="60"/>
      <c r="Q102" s="60"/>
      <c r="R102" s="60"/>
      <c r="S102" s="60"/>
      <c r="T102" s="35" t="s">
        <v>286</v>
      </c>
      <c r="U102" s="35"/>
      <c r="V102" s="35" t="s">
        <v>1884</v>
      </c>
      <c r="W102" s="35" t="s">
        <v>1885</v>
      </c>
      <c r="X102" s="35" t="s">
        <v>1886</v>
      </c>
      <c r="Y102" s="35" t="s">
        <v>1887</v>
      </c>
      <c r="Z102" s="35" t="s">
        <v>1888</v>
      </c>
      <c r="AA102" s="35" t="s">
        <v>1889</v>
      </c>
    </row>
    <row r="103" spans="2:27" s="4" customFormat="1" ht="63.75" customHeight="1" x14ac:dyDescent="0.15">
      <c r="B103" s="34" t="s">
        <v>1089</v>
      </c>
      <c r="C103" s="34" t="s">
        <v>1090</v>
      </c>
      <c r="D103" s="59" t="str">
        <f t="shared" si="1"/>
        <v>〇</v>
      </c>
      <c r="E103" s="60"/>
      <c r="F103" s="60"/>
      <c r="G103" s="60"/>
      <c r="H103" s="60"/>
      <c r="I103" s="60"/>
      <c r="J103" s="60"/>
      <c r="K103" s="60"/>
      <c r="L103" s="60"/>
      <c r="M103" s="60"/>
      <c r="N103" s="60" t="s">
        <v>173</v>
      </c>
      <c r="O103" s="60"/>
      <c r="P103" s="60"/>
      <c r="Q103" s="60"/>
      <c r="R103" s="60"/>
      <c r="S103" s="60"/>
      <c r="T103" s="35" t="s">
        <v>215</v>
      </c>
      <c r="U103" s="35"/>
      <c r="V103" s="35" t="s">
        <v>1890</v>
      </c>
      <c r="W103" s="35" t="s">
        <v>1891</v>
      </c>
      <c r="X103" s="35" t="s">
        <v>1457</v>
      </c>
      <c r="Y103" s="35" t="s">
        <v>1892</v>
      </c>
      <c r="Z103" s="35" t="s">
        <v>1893</v>
      </c>
      <c r="AA103" s="35" t="s">
        <v>1894</v>
      </c>
    </row>
    <row r="104" spans="2:27" s="4" customFormat="1" ht="63.75" customHeight="1" x14ac:dyDescent="0.15">
      <c r="B104" s="34" t="s">
        <v>1101</v>
      </c>
      <c r="C104" s="34" t="s">
        <v>1102</v>
      </c>
      <c r="D104" s="59" t="str">
        <f t="shared" si="1"/>
        <v>〇</v>
      </c>
      <c r="E104" s="60"/>
      <c r="F104" s="60"/>
      <c r="G104" s="60"/>
      <c r="H104" s="60"/>
      <c r="I104" s="60"/>
      <c r="J104" s="60" t="s">
        <v>173</v>
      </c>
      <c r="K104" s="60"/>
      <c r="L104" s="60"/>
      <c r="M104" s="60"/>
      <c r="N104" s="60"/>
      <c r="O104" s="60"/>
      <c r="P104" s="60"/>
      <c r="Q104" s="60"/>
      <c r="R104" s="60"/>
      <c r="S104" s="60"/>
      <c r="T104" s="35" t="s">
        <v>2998</v>
      </c>
      <c r="U104" s="35"/>
      <c r="V104" s="35" t="s">
        <v>1895</v>
      </c>
      <c r="W104" s="35" t="s">
        <v>1447</v>
      </c>
      <c r="X104" s="35" t="s">
        <v>1896</v>
      </c>
      <c r="Y104" s="35" t="s">
        <v>1447</v>
      </c>
      <c r="Z104" s="35" t="s">
        <v>1897</v>
      </c>
      <c r="AA104" s="35"/>
    </row>
    <row r="105" spans="2:27" s="4" customFormat="1" ht="63.75" customHeight="1" x14ac:dyDescent="0.15">
      <c r="B105" s="34" t="s">
        <v>1113</v>
      </c>
      <c r="C105" s="34" t="s">
        <v>1114</v>
      </c>
      <c r="D105" s="59" t="str">
        <f t="shared" si="1"/>
        <v>〇</v>
      </c>
      <c r="E105" s="60"/>
      <c r="F105" s="60"/>
      <c r="G105" s="60"/>
      <c r="H105" s="60"/>
      <c r="I105" s="60" t="s">
        <v>173</v>
      </c>
      <c r="J105" s="60"/>
      <c r="K105" s="60"/>
      <c r="L105" s="60"/>
      <c r="M105" s="60"/>
      <c r="N105" s="60"/>
      <c r="O105" s="60"/>
      <c r="P105" s="60"/>
      <c r="Q105" s="60"/>
      <c r="R105" s="60"/>
      <c r="S105" s="60"/>
      <c r="T105" s="35" t="s">
        <v>269</v>
      </c>
      <c r="U105" s="35"/>
      <c r="V105" s="35" t="s">
        <v>1898</v>
      </c>
      <c r="W105" s="35" t="s">
        <v>1899</v>
      </c>
      <c r="X105" s="35" t="s">
        <v>1516</v>
      </c>
      <c r="Y105" s="35" t="s">
        <v>1551</v>
      </c>
      <c r="Z105" s="35" t="s">
        <v>1447</v>
      </c>
      <c r="AA105" s="35" t="s">
        <v>1900</v>
      </c>
    </row>
    <row r="106" spans="2:27" s="4" customFormat="1" ht="63.75" customHeight="1" x14ac:dyDescent="0.15">
      <c r="B106" s="34" t="s">
        <v>1142</v>
      </c>
      <c r="C106" s="34" t="s">
        <v>1143</v>
      </c>
      <c r="D106" s="59" t="str">
        <f t="shared" si="1"/>
        <v>〇</v>
      </c>
      <c r="E106" s="60" t="s">
        <v>173</v>
      </c>
      <c r="F106" s="60"/>
      <c r="G106" s="60"/>
      <c r="H106" s="60"/>
      <c r="I106" s="60"/>
      <c r="J106" s="60"/>
      <c r="K106" s="60"/>
      <c r="L106" s="60"/>
      <c r="M106" s="60"/>
      <c r="N106" s="60"/>
      <c r="O106" s="60"/>
      <c r="P106" s="60"/>
      <c r="Q106" s="60"/>
      <c r="R106" s="60"/>
      <c r="S106" s="60"/>
      <c r="T106" s="35" t="s">
        <v>587</v>
      </c>
      <c r="U106" s="35"/>
      <c r="V106" s="35" t="s">
        <v>1901</v>
      </c>
      <c r="W106" s="35" t="s">
        <v>1447</v>
      </c>
      <c r="X106" s="35" t="s">
        <v>1448</v>
      </c>
      <c r="Y106" s="35" t="s">
        <v>1902</v>
      </c>
      <c r="Z106" s="35" t="s">
        <v>1903</v>
      </c>
      <c r="AA106" s="35" t="s">
        <v>1904</v>
      </c>
    </row>
    <row r="107" spans="2:27" s="4" customFormat="1" ht="63.75" customHeight="1" x14ac:dyDescent="0.15">
      <c r="B107" s="34" t="s">
        <v>3007</v>
      </c>
      <c r="C107" s="34" t="s">
        <v>1155</v>
      </c>
      <c r="D107" s="59" t="str">
        <f t="shared" si="1"/>
        <v>〇</v>
      </c>
      <c r="E107" s="60"/>
      <c r="F107" s="60"/>
      <c r="G107" s="60"/>
      <c r="H107" s="60"/>
      <c r="I107" s="60"/>
      <c r="J107" s="60" t="s">
        <v>173</v>
      </c>
      <c r="K107" s="60"/>
      <c r="L107" s="60"/>
      <c r="M107" s="60"/>
      <c r="N107" s="60"/>
      <c r="O107" s="60"/>
      <c r="P107" s="60"/>
      <c r="Q107" s="60"/>
      <c r="R107" s="60"/>
      <c r="S107" s="60"/>
      <c r="T107" s="35" t="s">
        <v>215</v>
      </c>
      <c r="U107" s="35"/>
      <c r="V107" s="35" t="s">
        <v>87</v>
      </c>
      <c r="W107" s="35" t="s">
        <v>1905</v>
      </c>
      <c r="X107" s="35" t="s">
        <v>1906</v>
      </c>
      <c r="Y107" s="35" t="s">
        <v>1907</v>
      </c>
      <c r="Z107" s="35" t="s">
        <v>1908</v>
      </c>
      <c r="AA107" s="35" t="s">
        <v>1909</v>
      </c>
    </row>
    <row r="108" spans="2:27" s="4" customFormat="1" ht="63.75" customHeight="1" x14ac:dyDescent="0.15">
      <c r="B108" s="34" t="s">
        <v>1160</v>
      </c>
      <c r="C108" s="34" t="s">
        <v>1161</v>
      </c>
      <c r="D108" s="59" t="str">
        <f t="shared" si="1"/>
        <v>〇</v>
      </c>
      <c r="E108" s="60"/>
      <c r="F108" s="60"/>
      <c r="G108" s="60" t="s">
        <v>173</v>
      </c>
      <c r="H108" s="60"/>
      <c r="I108" s="60"/>
      <c r="J108" s="60"/>
      <c r="K108" s="60"/>
      <c r="L108" s="60"/>
      <c r="M108" s="60"/>
      <c r="N108" s="60"/>
      <c r="O108" s="60"/>
      <c r="P108" s="60"/>
      <c r="Q108" s="60"/>
      <c r="R108" s="60"/>
      <c r="S108" s="60"/>
      <c r="T108" s="35" t="s">
        <v>209</v>
      </c>
      <c r="U108" s="35"/>
      <c r="V108" s="35" t="s">
        <v>1910</v>
      </c>
      <c r="W108" s="35" t="s">
        <v>1911</v>
      </c>
      <c r="X108" s="35" t="s">
        <v>1447</v>
      </c>
      <c r="Y108" s="35" t="s">
        <v>1447</v>
      </c>
      <c r="Z108" s="35" t="s">
        <v>1912</v>
      </c>
      <c r="AA108" s="35"/>
    </row>
    <row r="109" spans="2:27" s="4" customFormat="1" ht="63.75" customHeight="1" x14ac:dyDescent="0.15">
      <c r="B109" s="34" t="s">
        <v>1173</v>
      </c>
      <c r="C109" s="34" t="s">
        <v>1174</v>
      </c>
      <c r="D109" s="59" t="str">
        <f t="shared" si="1"/>
        <v>〇</v>
      </c>
      <c r="E109" s="60"/>
      <c r="F109" s="60"/>
      <c r="G109" s="60"/>
      <c r="H109" s="60"/>
      <c r="I109" s="60"/>
      <c r="J109" s="60"/>
      <c r="K109" s="60"/>
      <c r="L109" s="60"/>
      <c r="M109" s="60"/>
      <c r="N109" s="60" t="s">
        <v>173</v>
      </c>
      <c r="O109" s="60"/>
      <c r="P109" s="60"/>
      <c r="Q109" s="60"/>
      <c r="R109" s="60"/>
      <c r="S109" s="60"/>
      <c r="T109" s="35" t="s">
        <v>437</v>
      </c>
      <c r="U109" s="35"/>
      <c r="V109" s="35" t="s">
        <v>1633</v>
      </c>
      <c r="W109" s="35" t="s">
        <v>1447</v>
      </c>
      <c r="X109" s="35" t="s">
        <v>1447</v>
      </c>
      <c r="Y109" s="35" t="s">
        <v>1447</v>
      </c>
      <c r="Z109" s="35" t="s">
        <v>1447</v>
      </c>
      <c r="AA109" s="35"/>
    </row>
    <row r="110" spans="2:27" s="4" customFormat="1" ht="63.75" customHeight="1" x14ac:dyDescent="0.15">
      <c r="B110" s="34" t="s">
        <v>3011</v>
      </c>
      <c r="C110" s="34" t="s">
        <v>1180</v>
      </c>
      <c r="D110" s="59" t="str">
        <f t="shared" si="1"/>
        <v>〇</v>
      </c>
      <c r="E110" s="60"/>
      <c r="F110" s="60"/>
      <c r="G110" s="60"/>
      <c r="H110" s="60"/>
      <c r="I110" s="60" t="s">
        <v>173</v>
      </c>
      <c r="J110" s="60"/>
      <c r="K110" s="60"/>
      <c r="L110" s="60"/>
      <c r="M110" s="60"/>
      <c r="N110" s="60"/>
      <c r="O110" s="60" t="s">
        <v>173</v>
      </c>
      <c r="P110" s="60"/>
      <c r="Q110" s="60"/>
      <c r="R110" s="60"/>
      <c r="S110" s="60"/>
      <c r="T110" s="35" t="s">
        <v>269</v>
      </c>
      <c r="U110" s="35"/>
      <c r="V110" s="35" t="s">
        <v>3081</v>
      </c>
      <c r="W110" s="35" t="s">
        <v>3082</v>
      </c>
      <c r="X110" s="35" t="s">
        <v>3082</v>
      </c>
      <c r="Y110" s="35" t="s">
        <v>3083</v>
      </c>
      <c r="Z110" s="35" t="s">
        <v>3084</v>
      </c>
      <c r="AA110" s="35" t="s">
        <v>3085</v>
      </c>
    </row>
    <row r="111" spans="2:27" s="4" customFormat="1" ht="63.75" customHeight="1" x14ac:dyDescent="0.15">
      <c r="B111" s="34" t="s">
        <v>1198</v>
      </c>
      <c r="C111" s="34" t="s">
        <v>1199</v>
      </c>
      <c r="D111" s="59" t="str">
        <f t="shared" si="1"/>
        <v>〇</v>
      </c>
      <c r="E111" s="60"/>
      <c r="F111" s="60"/>
      <c r="G111" s="60"/>
      <c r="H111" s="60"/>
      <c r="I111" s="60"/>
      <c r="J111" s="60"/>
      <c r="K111" s="60"/>
      <c r="L111" s="60"/>
      <c r="M111" s="60"/>
      <c r="N111" s="60" t="s">
        <v>173</v>
      </c>
      <c r="O111" s="60" t="s">
        <v>173</v>
      </c>
      <c r="P111" s="60"/>
      <c r="Q111" s="60"/>
      <c r="R111" s="60"/>
      <c r="S111" s="60"/>
      <c r="T111" s="35" t="s">
        <v>401</v>
      </c>
      <c r="U111" s="35"/>
      <c r="V111" s="35" t="s">
        <v>1913</v>
      </c>
      <c r="W111" s="35" t="s">
        <v>1914</v>
      </c>
      <c r="X111" s="35" t="s">
        <v>1914</v>
      </c>
      <c r="Y111" s="35" t="s">
        <v>1915</v>
      </c>
      <c r="Z111" s="35" t="s">
        <v>1916</v>
      </c>
      <c r="AA111" s="35" t="s">
        <v>1917</v>
      </c>
    </row>
    <row r="112" spans="2:27" s="4" customFormat="1" ht="63.75" customHeight="1" x14ac:dyDescent="0.15">
      <c r="B112" s="34" t="s">
        <v>1204</v>
      </c>
      <c r="C112" s="34" t="s">
        <v>1205</v>
      </c>
      <c r="D112" s="59" t="str">
        <f t="shared" si="1"/>
        <v>〇</v>
      </c>
      <c r="E112" s="60"/>
      <c r="F112" s="60"/>
      <c r="G112" s="60"/>
      <c r="H112" s="60"/>
      <c r="I112" s="60"/>
      <c r="J112" s="60" t="s">
        <v>173</v>
      </c>
      <c r="K112" s="60"/>
      <c r="L112" s="60"/>
      <c r="M112" s="60"/>
      <c r="N112" s="60"/>
      <c r="O112" s="60"/>
      <c r="P112" s="60"/>
      <c r="Q112" s="60"/>
      <c r="R112" s="60"/>
      <c r="S112" s="60"/>
      <c r="T112" s="35" t="s">
        <v>899</v>
      </c>
      <c r="U112" s="35"/>
      <c r="V112" s="35" t="s">
        <v>1918</v>
      </c>
      <c r="W112" s="35" t="s">
        <v>1447</v>
      </c>
      <c r="X112" s="35" t="s">
        <v>1447</v>
      </c>
      <c r="Y112" s="35" t="s">
        <v>1447</v>
      </c>
      <c r="Z112" s="35" t="s">
        <v>1919</v>
      </c>
      <c r="AA112" s="35"/>
    </row>
    <row r="113" spans="2:27" s="4" customFormat="1" ht="63.75" customHeight="1" x14ac:dyDescent="0.15">
      <c r="B113" s="34" t="s">
        <v>1224</v>
      </c>
      <c r="C113" s="34" t="s">
        <v>1225</v>
      </c>
      <c r="D113" s="59" t="str">
        <f t="shared" si="1"/>
        <v>〇</v>
      </c>
      <c r="E113" s="60"/>
      <c r="F113" s="60"/>
      <c r="G113" s="60"/>
      <c r="H113" s="60"/>
      <c r="I113" s="60"/>
      <c r="J113" s="60" t="s">
        <v>173</v>
      </c>
      <c r="K113" s="60"/>
      <c r="L113" s="60"/>
      <c r="M113" s="60"/>
      <c r="N113" s="60"/>
      <c r="O113" s="60"/>
      <c r="P113" s="60"/>
      <c r="Q113" s="60"/>
      <c r="R113" s="60"/>
      <c r="S113" s="60"/>
      <c r="T113" s="35" t="s">
        <v>3023</v>
      </c>
      <c r="U113" s="35"/>
      <c r="V113" s="35" t="s">
        <v>1920</v>
      </c>
      <c r="W113" s="35" t="s">
        <v>1921</v>
      </c>
      <c r="X113" s="35" t="s">
        <v>1922</v>
      </c>
      <c r="Y113" s="35" t="s">
        <v>1923</v>
      </c>
      <c r="Z113" s="35" t="s">
        <v>1924</v>
      </c>
      <c r="AA113" s="35" t="s">
        <v>1588</v>
      </c>
    </row>
    <row r="114" spans="2:27" s="4" customFormat="1" ht="63.75" customHeight="1" x14ac:dyDescent="0.15">
      <c r="B114" s="34" t="s">
        <v>3025</v>
      </c>
      <c r="C114" s="34" t="s">
        <v>1228</v>
      </c>
      <c r="D114" s="59" t="str">
        <f t="shared" si="1"/>
        <v>〇</v>
      </c>
      <c r="E114" s="60" t="s">
        <v>173</v>
      </c>
      <c r="F114" s="60" t="s">
        <v>173</v>
      </c>
      <c r="G114" s="60"/>
      <c r="H114" s="60"/>
      <c r="I114" s="60"/>
      <c r="J114" s="60"/>
      <c r="K114" s="60"/>
      <c r="L114" s="60"/>
      <c r="M114" s="60"/>
      <c r="N114" s="60" t="s">
        <v>173</v>
      </c>
      <c r="O114" s="60"/>
      <c r="P114" s="60"/>
      <c r="Q114" s="60"/>
      <c r="R114" s="60"/>
      <c r="S114" s="60"/>
      <c r="T114" s="35" t="s">
        <v>269</v>
      </c>
      <c r="U114" s="35"/>
      <c r="V114" s="35" t="s">
        <v>1925</v>
      </c>
      <c r="W114" s="35" t="s">
        <v>1926</v>
      </c>
      <c r="X114" s="35" t="s">
        <v>1927</v>
      </c>
      <c r="Y114" s="35" t="s">
        <v>1928</v>
      </c>
      <c r="Z114" s="35" t="s">
        <v>1929</v>
      </c>
      <c r="AA114" s="35" t="s">
        <v>1702</v>
      </c>
    </row>
    <row r="115" spans="2:27" s="4" customFormat="1" ht="63.75" customHeight="1" x14ac:dyDescent="0.15">
      <c r="B115" s="34" t="s">
        <v>1239</v>
      </c>
      <c r="C115" s="34" t="s">
        <v>1240</v>
      </c>
      <c r="D115" s="59" t="str">
        <f t="shared" si="1"/>
        <v>〇</v>
      </c>
      <c r="E115" s="60"/>
      <c r="F115" s="60"/>
      <c r="G115" s="60"/>
      <c r="H115" s="60" t="s">
        <v>173</v>
      </c>
      <c r="I115" s="60"/>
      <c r="J115" s="60"/>
      <c r="K115" s="60"/>
      <c r="L115" s="60" t="s">
        <v>173</v>
      </c>
      <c r="M115" s="60"/>
      <c r="N115" s="60"/>
      <c r="O115" s="60"/>
      <c r="P115" s="60"/>
      <c r="Q115" s="60"/>
      <c r="R115" s="60"/>
      <c r="S115" s="60"/>
      <c r="T115" s="35" t="s">
        <v>188</v>
      </c>
      <c r="U115" s="35"/>
      <c r="V115" s="35" t="s">
        <v>1930</v>
      </c>
      <c r="W115" s="35" t="s">
        <v>1931</v>
      </c>
      <c r="X115" s="35" t="s">
        <v>1931</v>
      </c>
      <c r="Y115" s="35" t="s">
        <v>1932</v>
      </c>
      <c r="Z115" s="35" t="s">
        <v>1931</v>
      </c>
      <c r="AA115" s="35" t="s">
        <v>1933</v>
      </c>
    </row>
    <row r="116" spans="2:27" s="4" customFormat="1" ht="63.75" customHeight="1" x14ac:dyDescent="0.15">
      <c r="B116" s="34" t="s">
        <v>1246</v>
      </c>
      <c r="C116" s="34" t="s">
        <v>1240</v>
      </c>
      <c r="D116" s="59" t="str">
        <f t="shared" si="1"/>
        <v>〇</v>
      </c>
      <c r="E116" s="60"/>
      <c r="F116" s="60"/>
      <c r="G116" s="60"/>
      <c r="H116" s="60"/>
      <c r="I116" s="60"/>
      <c r="J116" s="60"/>
      <c r="K116" s="60"/>
      <c r="L116" s="60"/>
      <c r="M116" s="60"/>
      <c r="N116" s="60" t="s">
        <v>173</v>
      </c>
      <c r="O116" s="60"/>
      <c r="P116" s="60"/>
      <c r="Q116" s="60"/>
      <c r="R116" s="60"/>
      <c r="S116" s="60" t="s">
        <v>173</v>
      </c>
      <c r="T116" s="35" t="s">
        <v>188</v>
      </c>
      <c r="U116" s="35"/>
      <c r="V116" s="35" t="s">
        <v>1934</v>
      </c>
      <c r="W116" s="35" t="s">
        <v>1931</v>
      </c>
      <c r="X116" s="35" t="s">
        <v>1935</v>
      </c>
      <c r="Y116" s="35" t="s">
        <v>1936</v>
      </c>
      <c r="Z116" s="35" t="s">
        <v>1937</v>
      </c>
      <c r="AA116" s="35" t="s">
        <v>1938</v>
      </c>
    </row>
    <row r="117" spans="2:27" s="4" customFormat="1" ht="63.75" customHeight="1" x14ac:dyDescent="0.15">
      <c r="B117" s="34" t="s">
        <v>1252</v>
      </c>
      <c r="C117" s="34" t="s">
        <v>1253</v>
      </c>
      <c r="D117" s="59" t="str">
        <f t="shared" si="1"/>
        <v>〇</v>
      </c>
      <c r="E117" s="60" t="s">
        <v>173</v>
      </c>
      <c r="F117" s="60"/>
      <c r="G117" s="60"/>
      <c r="H117" s="60"/>
      <c r="I117" s="60"/>
      <c r="J117" s="60"/>
      <c r="K117" s="60"/>
      <c r="L117" s="60"/>
      <c r="M117" s="60"/>
      <c r="N117" s="60"/>
      <c r="O117" s="60"/>
      <c r="P117" s="60"/>
      <c r="Q117" s="60"/>
      <c r="R117" s="60"/>
      <c r="S117" s="60"/>
      <c r="T117" s="35" t="s">
        <v>188</v>
      </c>
      <c r="U117" s="35"/>
      <c r="V117" s="35" t="s">
        <v>1939</v>
      </c>
      <c r="W117" s="35" t="s">
        <v>1940</v>
      </c>
      <c r="X117" s="35" t="s">
        <v>1940</v>
      </c>
      <c r="Y117" s="35" t="s">
        <v>1941</v>
      </c>
      <c r="Z117" s="35" t="s">
        <v>1942</v>
      </c>
      <c r="AA117" s="35" t="s">
        <v>1943</v>
      </c>
    </row>
    <row r="118" spans="2:27" s="4" customFormat="1" ht="63.75" customHeight="1" x14ac:dyDescent="0.15">
      <c r="B118" s="34" t="s">
        <v>1283</v>
      </c>
      <c r="C118" s="34" t="s">
        <v>1284</v>
      </c>
      <c r="D118" s="59" t="str">
        <f t="shared" si="1"/>
        <v>〇</v>
      </c>
      <c r="E118" s="60"/>
      <c r="F118" s="60" t="s">
        <v>173</v>
      </c>
      <c r="G118" s="60"/>
      <c r="H118" s="60"/>
      <c r="I118" s="60"/>
      <c r="J118" s="60" t="s">
        <v>173</v>
      </c>
      <c r="K118" s="60"/>
      <c r="L118" s="60"/>
      <c r="M118" s="60"/>
      <c r="N118" s="60" t="s">
        <v>173</v>
      </c>
      <c r="O118" s="60"/>
      <c r="P118" s="60"/>
      <c r="Q118" s="60"/>
      <c r="R118" s="60"/>
      <c r="S118" s="60"/>
      <c r="T118" s="35" t="s">
        <v>452</v>
      </c>
      <c r="U118" s="35"/>
      <c r="V118" s="35" t="s">
        <v>1944</v>
      </c>
      <c r="W118" s="35" t="s">
        <v>1945</v>
      </c>
      <c r="X118" s="35" t="s">
        <v>1945</v>
      </c>
      <c r="Y118" s="35" t="s">
        <v>1945</v>
      </c>
      <c r="Z118" s="35" t="s">
        <v>1946</v>
      </c>
      <c r="AA118" s="35" t="s">
        <v>1702</v>
      </c>
    </row>
    <row r="119" spans="2:27" s="4" customFormat="1" ht="63.75" customHeight="1" x14ac:dyDescent="0.15">
      <c r="B119" s="34" t="s">
        <v>1299</v>
      </c>
      <c r="C119" s="34" t="s">
        <v>1300</v>
      </c>
      <c r="D119" s="59" t="str">
        <f t="shared" si="1"/>
        <v>〇</v>
      </c>
      <c r="E119" s="60"/>
      <c r="F119" s="60" t="s">
        <v>173</v>
      </c>
      <c r="G119" s="60"/>
      <c r="H119" s="60"/>
      <c r="I119" s="60"/>
      <c r="J119" s="60"/>
      <c r="K119" s="60"/>
      <c r="L119" s="60"/>
      <c r="M119" s="60"/>
      <c r="N119" s="60"/>
      <c r="O119" s="60"/>
      <c r="P119" s="60"/>
      <c r="Q119" s="60"/>
      <c r="R119" s="60"/>
      <c r="S119" s="60"/>
      <c r="T119" s="35" t="s">
        <v>587</v>
      </c>
      <c r="U119" s="35"/>
      <c r="V119" s="35" t="s">
        <v>1947</v>
      </c>
      <c r="W119" s="35" t="s">
        <v>1948</v>
      </c>
      <c r="X119" s="35" t="s">
        <v>1949</v>
      </c>
      <c r="Y119" s="35" t="s">
        <v>1950</v>
      </c>
      <c r="Z119" s="35" t="s">
        <v>1951</v>
      </c>
      <c r="AA119" s="35" t="s">
        <v>1952</v>
      </c>
    </row>
    <row r="120" spans="2:27" s="4" customFormat="1" ht="63.75" customHeight="1" x14ac:dyDescent="0.15">
      <c r="B120" s="34" t="s">
        <v>1325</v>
      </c>
      <c r="C120" s="34" t="s">
        <v>1326</v>
      </c>
      <c r="D120" s="59" t="str">
        <f t="shared" si="1"/>
        <v>〇</v>
      </c>
      <c r="E120" s="60"/>
      <c r="F120" s="60"/>
      <c r="G120" s="60"/>
      <c r="H120" s="60"/>
      <c r="I120" s="60" t="s">
        <v>173</v>
      </c>
      <c r="J120" s="60"/>
      <c r="K120" s="60"/>
      <c r="L120" s="60"/>
      <c r="M120" s="60"/>
      <c r="N120" s="60"/>
      <c r="O120" s="60"/>
      <c r="P120" s="60"/>
      <c r="Q120" s="60"/>
      <c r="R120" s="60"/>
      <c r="S120" s="60"/>
      <c r="T120" s="35" t="s">
        <v>587</v>
      </c>
      <c r="U120" s="35"/>
      <c r="V120" s="35" t="s">
        <v>1953</v>
      </c>
      <c r="W120" s="35" t="s">
        <v>1484</v>
      </c>
      <c r="X120" s="35" t="s">
        <v>1484</v>
      </c>
      <c r="Y120" s="35" t="s">
        <v>1484</v>
      </c>
      <c r="Z120" s="35" t="s">
        <v>1484</v>
      </c>
      <c r="AA120" s="35"/>
    </row>
    <row r="121" spans="2:27" s="4" customFormat="1" ht="63.75" customHeight="1" x14ac:dyDescent="0.15">
      <c r="B121" s="34" t="s">
        <v>3050</v>
      </c>
      <c r="C121" s="34" t="s">
        <v>1343</v>
      </c>
      <c r="D121" s="59" t="str">
        <f t="shared" si="1"/>
        <v>〇</v>
      </c>
      <c r="E121" s="60"/>
      <c r="F121" s="60"/>
      <c r="G121" s="60"/>
      <c r="H121" s="60"/>
      <c r="I121" s="60"/>
      <c r="J121" s="60"/>
      <c r="K121" s="60" t="s">
        <v>173</v>
      </c>
      <c r="L121" s="60"/>
      <c r="M121" s="60"/>
      <c r="N121" s="60"/>
      <c r="O121" s="60"/>
      <c r="P121" s="60"/>
      <c r="Q121" s="60"/>
      <c r="R121" s="60"/>
      <c r="S121" s="60"/>
      <c r="T121" s="35" t="s">
        <v>223</v>
      </c>
      <c r="U121" s="35"/>
      <c r="V121" s="35" t="s">
        <v>1954</v>
      </c>
      <c r="W121" s="35" t="s">
        <v>1955</v>
      </c>
      <c r="X121" s="35" t="s">
        <v>1956</v>
      </c>
      <c r="Y121" s="35" t="s">
        <v>1957</v>
      </c>
      <c r="Z121" s="35" t="s">
        <v>1958</v>
      </c>
      <c r="AA121" s="35" t="s">
        <v>1959</v>
      </c>
    </row>
    <row r="122" spans="2:27" s="4" customFormat="1" ht="63.75" customHeight="1" x14ac:dyDescent="0.15">
      <c r="B122" s="34" t="s">
        <v>1365</v>
      </c>
      <c r="C122" s="34" t="s">
        <v>1366</v>
      </c>
      <c r="D122" s="59" t="str">
        <f t="shared" si="1"/>
        <v>〇</v>
      </c>
      <c r="E122" s="60"/>
      <c r="F122" s="60"/>
      <c r="G122" s="60"/>
      <c r="H122" s="60"/>
      <c r="I122" s="60"/>
      <c r="J122" s="60"/>
      <c r="K122" s="60"/>
      <c r="L122" s="60" t="s">
        <v>173</v>
      </c>
      <c r="M122" s="60"/>
      <c r="N122" s="60"/>
      <c r="O122" s="60"/>
      <c r="P122" s="60"/>
      <c r="Q122" s="60"/>
      <c r="R122" s="60"/>
      <c r="S122" s="60"/>
      <c r="T122" s="35" t="s">
        <v>587</v>
      </c>
      <c r="U122" s="35"/>
      <c r="V122" s="35" t="s">
        <v>1960</v>
      </c>
      <c r="W122" s="35" t="s">
        <v>1961</v>
      </c>
      <c r="X122" s="35" t="s">
        <v>1940</v>
      </c>
      <c r="Y122" s="35" t="s">
        <v>1962</v>
      </c>
      <c r="Z122" s="35" t="s">
        <v>1963</v>
      </c>
      <c r="AA122" s="35" t="s">
        <v>1964</v>
      </c>
    </row>
    <row r="123" spans="2:27" s="4" customFormat="1" ht="63.75" customHeight="1" x14ac:dyDescent="0.15">
      <c r="B123" s="34" t="s">
        <v>1377</v>
      </c>
      <c r="C123" s="34" t="s">
        <v>1378</v>
      </c>
      <c r="D123" s="59" t="str">
        <f t="shared" si="1"/>
        <v>〇</v>
      </c>
      <c r="E123" s="60"/>
      <c r="F123" s="60" t="s">
        <v>173</v>
      </c>
      <c r="G123" s="60"/>
      <c r="H123" s="60"/>
      <c r="I123" s="60"/>
      <c r="J123" s="60"/>
      <c r="K123" s="60"/>
      <c r="L123" s="60"/>
      <c r="M123" s="60"/>
      <c r="N123" s="60"/>
      <c r="O123" s="60"/>
      <c r="P123" s="60"/>
      <c r="Q123" s="60"/>
      <c r="R123" s="60"/>
      <c r="S123" s="60"/>
      <c r="T123" s="35" t="s">
        <v>356</v>
      </c>
      <c r="U123" s="35"/>
      <c r="V123" s="35" t="s">
        <v>1965</v>
      </c>
      <c r="W123" s="35" t="s">
        <v>1966</v>
      </c>
      <c r="X123" s="35" t="s">
        <v>1967</v>
      </c>
      <c r="Y123" s="35" t="s">
        <v>1968</v>
      </c>
      <c r="Z123" s="35" t="s">
        <v>1969</v>
      </c>
      <c r="AA123" s="35" t="s">
        <v>1970</v>
      </c>
    </row>
    <row r="124" spans="2:27" s="4" customFormat="1" ht="63.75" customHeight="1" x14ac:dyDescent="0.15">
      <c r="B124" s="34" t="s">
        <v>1406</v>
      </c>
      <c r="C124" s="34" t="s">
        <v>1407</v>
      </c>
      <c r="D124" s="59" t="str">
        <f t="shared" si="1"/>
        <v>〇</v>
      </c>
      <c r="E124" s="60" t="s">
        <v>173</v>
      </c>
      <c r="F124" s="60"/>
      <c r="G124" s="60"/>
      <c r="H124" s="60"/>
      <c r="I124" s="60"/>
      <c r="J124" s="60"/>
      <c r="K124" s="60"/>
      <c r="L124" s="60"/>
      <c r="M124" s="60"/>
      <c r="N124" s="60"/>
      <c r="O124" s="60"/>
      <c r="P124" s="60"/>
      <c r="Q124" s="60"/>
      <c r="R124" s="60"/>
      <c r="S124" s="60"/>
      <c r="T124" s="35" t="s">
        <v>223</v>
      </c>
      <c r="U124" s="35"/>
      <c r="V124" s="35" t="s">
        <v>1734</v>
      </c>
      <c r="W124" s="35" t="s">
        <v>1722</v>
      </c>
      <c r="X124" s="35" t="s">
        <v>1516</v>
      </c>
      <c r="Y124" s="35" t="s">
        <v>1971</v>
      </c>
      <c r="Z124" s="35" t="s">
        <v>1447</v>
      </c>
      <c r="AA124" s="35"/>
    </row>
    <row r="125" spans="2:27" s="4" customFormat="1" ht="63.75" customHeight="1" x14ac:dyDescent="0.15">
      <c r="B125" s="34" t="s">
        <v>3065</v>
      </c>
      <c r="C125" s="34" t="s">
        <v>3066</v>
      </c>
      <c r="D125" s="59" t="str">
        <f t="shared" si="1"/>
        <v>〇</v>
      </c>
      <c r="E125" s="60"/>
      <c r="F125" s="60"/>
      <c r="G125" s="60"/>
      <c r="H125" s="60"/>
      <c r="I125" s="60"/>
      <c r="J125" s="60" t="s">
        <v>173</v>
      </c>
      <c r="K125" s="60"/>
      <c r="L125" s="60"/>
      <c r="M125" s="60"/>
      <c r="N125" s="60" t="s">
        <v>173</v>
      </c>
      <c r="O125" s="60"/>
      <c r="P125" s="60"/>
      <c r="Q125" s="60"/>
      <c r="R125" s="60"/>
      <c r="S125" s="60"/>
      <c r="T125" s="35" t="s">
        <v>3130</v>
      </c>
      <c r="U125" s="35"/>
      <c r="V125" s="35" t="s">
        <v>3134</v>
      </c>
      <c r="W125" s="35" t="s">
        <v>3131</v>
      </c>
      <c r="X125" s="35" t="s">
        <v>3131</v>
      </c>
      <c r="Y125" s="35" t="s">
        <v>1577</v>
      </c>
      <c r="Z125" s="35" t="s">
        <v>3132</v>
      </c>
      <c r="AA125" s="35" t="s">
        <v>3133</v>
      </c>
    </row>
  </sheetData>
  <autoFilter ref="B3:AA3"/>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9" scale="3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AA76"/>
  <sheetViews>
    <sheetView showGridLines="0" zoomScaleNormal="100" workbookViewId="0">
      <pane xSplit="4" ySplit="3" topLeftCell="E76" activePane="bottomRight" state="frozen"/>
      <selection activeCell="A5" sqref="A5:XFD1048576"/>
      <selection pane="topRight" activeCell="A5" sqref="A5:XFD1048576"/>
      <selection pane="bottomLeft" activeCell="A5" sqref="A5:XFD1048576"/>
      <selection pane="bottomRight" activeCell="A77" sqref="A77:XFD77"/>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24</v>
      </c>
      <c r="C1" s="7"/>
      <c r="D1" s="7"/>
      <c r="E1" s="7"/>
      <c r="F1" s="7"/>
      <c r="G1" s="7"/>
      <c r="H1" s="7"/>
      <c r="I1" s="7"/>
      <c r="J1" s="7"/>
      <c r="K1" s="7"/>
      <c r="L1" s="7"/>
      <c r="M1" s="7"/>
      <c r="N1" s="7"/>
      <c r="O1" s="7"/>
      <c r="P1" s="7"/>
      <c r="Q1" s="7"/>
      <c r="R1" s="7"/>
      <c r="S1" s="7"/>
      <c r="W1" s="2"/>
      <c r="X1" s="2"/>
      <c r="Z1" s="2"/>
      <c r="AA1" s="2"/>
    </row>
    <row r="2" spans="2:27" s="1" customFormat="1" ht="30" customHeight="1" x14ac:dyDescent="0.15">
      <c r="B2" s="90" t="s">
        <v>0</v>
      </c>
      <c r="C2" s="91" t="s">
        <v>48</v>
      </c>
      <c r="D2" s="90" t="s">
        <v>73</v>
      </c>
      <c r="E2" s="90" t="s">
        <v>54</v>
      </c>
      <c r="F2" s="90"/>
      <c r="G2" s="90"/>
      <c r="H2" s="90"/>
      <c r="I2" s="90"/>
      <c r="J2" s="90"/>
      <c r="K2" s="90"/>
      <c r="L2" s="90"/>
      <c r="M2" s="90"/>
      <c r="N2" s="90"/>
      <c r="O2" s="90"/>
      <c r="P2" s="90"/>
      <c r="Q2" s="90"/>
      <c r="R2" s="90"/>
      <c r="S2" s="90"/>
      <c r="T2" s="89" t="s">
        <v>4</v>
      </c>
      <c r="U2" s="93" t="s">
        <v>63</v>
      </c>
      <c r="V2" s="89" t="s">
        <v>14</v>
      </c>
      <c r="W2" s="89" t="s">
        <v>15</v>
      </c>
      <c r="X2" s="89" t="s">
        <v>16</v>
      </c>
      <c r="Y2" s="89" t="s">
        <v>17</v>
      </c>
      <c r="Z2" s="89" t="s">
        <v>18</v>
      </c>
      <c r="AA2" s="89" t="s">
        <v>144</v>
      </c>
    </row>
    <row r="3" spans="2:27" s="1" customFormat="1" ht="86.25" customHeight="1" x14ac:dyDescent="0.15">
      <c r="B3" s="90"/>
      <c r="C3" s="92"/>
      <c r="D3" s="90"/>
      <c r="E3" s="37" t="s">
        <v>93</v>
      </c>
      <c r="F3" s="37" t="s">
        <v>94</v>
      </c>
      <c r="G3" s="38" t="s">
        <v>95</v>
      </c>
      <c r="H3" s="39" t="s">
        <v>96</v>
      </c>
      <c r="I3" s="39" t="s">
        <v>97</v>
      </c>
      <c r="J3" s="39" t="s">
        <v>150</v>
      </c>
      <c r="K3" s="39" t="s">
        <v>98</v>
      </c>
      <c r="L3" s="39" t="s">
        <v>151</v>
      </c>
      <c r="M3" s="39" t="s">
        <v>99</v>
      </c>
      <c r="N3" s="39" t="s">
        <v>100</v>
      </c>
      <c r="O3" s="39" t="s">
        <v>101</v>
      </c>
      <c r="P3" s="39" t="s">
        <v>102</v>
      </c>
      <c r="Q3" s="39" t="s">
        <v>103</v>
      </c>
      <c r="R3" s="39" t="s">
        <v>104</v>
      </c>
      <c r="S3" s="39" t="s">
        <v>152</v>
      </c>
      <c r="T3" s="89"/>
      <c r="U3" s="94"/>
      <c r="V3" s="89"/>
      <c r="W3" s="89"/>
      <c r="X3" s="89"/>
      <c r="Y3" s="89"/>
      <c r="Z3" s="89"/>
      <c r="AA3" s="89"/>
    </row>
    <row r="4" spans="2:27" s="4" customFormat="1" ht="63.75" customHeight="1" x14ac:dyDescent="0.15">
      <c r="B4" s="34" t="s">
        <v>187</v>
      </c>
      <c r="C4" s="34" t="s">
        <v>180</v>
      </c>
      <c r="D4" s="59" t="str">
        <f t="shared" ref="D4:D66" si="0">IFERROR(HYPERLINK("#事業所一覧!" &amp; ADDRESS(MATCH($B4,T_事業所一覧,0),2,1),"〇"),"")</f>
        <v>〇</v>
      </c>
      <c r="E4" s="60"/>
      <c r="F4" s="60"/>
      <c r="G4" s="60"/>
      <c r="H4" s="60"/>
      <c r="I4" s="60"/>
      <c r="J4" s="60"/>
      <c r="K4" s="60"/>
      <c r="L4" s="60"/>
      <c r="M4" s="60"/>
      <c r="N4" s="60"/>
      <c r="O4" s="60"/>
      <c r="P4" s="60"/>
      <c r="Q4" s="60"/>
      <c r="R4" s="60"/>
      <c r="S4" s="60" t="s">
        <v>173</v>
      </c>
      <c r="T4" s="35" t="s">
        <v>188</v>
      </c>
      <c r="U4" s="35"/>
      <c r="V4" s="35" t="s">
        <v>1972</v>
      </c>
      <c r="W4" s="35" t="s">
        <v>1496</v>
      </c>
      <c r="X4" s="35" t="s">
        <v>1515</v>
      </c>
      <c r="Y4" s="35" t="s">
        <v>1728</v>
      </c>
      <c r="Z4" s="35" t="s">
        <v>1973</v>
      </c>
      <c r="AA4" s="35" t="s">
        <v>1974</v>
      </c>
    </row>
    <row r="5" spans="2:27" s="4" customFormat="1" ht="63.75" customHeight="1" x14ac:dyDescent="0.15">
      <c r="B5" s="34" t="s">
        <v>193</v>
      </c>
      <c r="C5" s="34" t="s">
        <v>180</v>
      </c>
      <c r="D5" s="59" t="str">
        <f t="shared" si="0"/>
        <v>〇</v>
      </c>
      <c r="E5" s="60"/>
      <c r="F5" s="60"/>
      <c r="G5" s="60"/>
      <c r="H5" s="60"/>
      <c r="I5" s="60"/>
      <c r="J5" s="60"/>
      <c r="K5" s="60"/>
      <c r="L5" s="60" t="s">
        <v>173</v>
      </c>
      <c r="M5" s="60"/>
      <c r="N5" s="60"/>
      <c r="O5" s="60"/>
      <c r="P5" s="60"/>
      <c r="Q5" s="60"/>
      <c r="R5" s="60"/>
      <c r="S5" s="60"/>
      <c r="T5" s="35" t="s">
        <v>181</v>
      </c>
      <c r="U5" s="35"/>
      <c r="V5" s="35" t="s">
        <v>1975</v>
      </c>
      <c r="W5" s="35" t="s">
        <v>1976</v>
      </c>
      <c r="X5" s="35" t="s">
        <v>1977</v>
      </c>
      <c r="Y5" s="35" t="s">
        <v>1471</v>
      </c>
      <c r="Z5" s="35" t="s">
        <v>1978</v>
      </c>
      <c r="AA5" s="35"/>
    </row>
    <row r="6" spans="2:27" s="4" customFormat="1" ht="63.75" customHeight="1" x14ac:dyDescent="0.15">
      <c r="B6" s="34" t="s">
        <v>218</v>
      </c>
      <c r="C6" s="34" t="s">
        <v>180</v>
      </c>
      <c r="D6" s="59" t="str">
        <f t="shared" si="0"/>
        <v>〇</v>
      </c>
      <c r="E6" s="60"/>
      <c r="F6" s="60" t="s">
        <v>173</v>
      </c>
      <c r="G6" s="60"/>
      <c r="H6" s="60"/>
      <c r="I6" s="60"/>
      <c r="J6" s="60"/>
      <c r="K6" s="60"/>
      <c r="L6" s="60"/>
      <c r="M6" s="60"/>
      <c r="N6" s="60"/>
      <c r="O6" s="60"/>
      <c r="P6" s="60"/>
      <c r="Q6" s="60"/>
      <c r="R6" s="60"/>
      <c r="S6" s="60"/>
      <c r="T6" s="35" t="s">
        <v>215</v>
      </c>
      <c r="U6" s="35"/>
      <c r="V6" s="35" t="s">
        <v>1979</v>
      </c>
      <c r="W6" s="35" t="s">
        <v>1425</v>
      </c>
      <c r="X6" s="35" t="s">
        <v>1425</v>
      </c>
      <c r="Y6" s="35" t="s">
        <v>1425</v>
      </c>
      <c r="Z6" s="35" t="s">
        <v>1980</v>
      </c>
      <c r="AA6" s="35"/>
    </row>
    <row r="7" spans="2:27" s="4" customFormat="1" ht="63.75" customHeight="1" x14ac:dyDescent="0.15">
      <c r="B7" s="34" t="s">
        <v>297</v>
      </c>
      <c r="C7" s="34" t="s">
        <v>262</v>
      </c>
      <c r="D7" s="59" t="str">
        <f t="shared" si="0"/>
        <v>〇</v>
      </c>
      <c r="E7" s="60"/>
      <c r="F7" s="60"/>
      <c r="G7" s="60"/>
      <c r="H7" s="60"/>
      <c r="I7" s="60"/>
      <c r="J7" s="60"/>
      <c r="K7" s="60" t="s">
        <v>173</v>
      </c>
      <c r="L7" s="60"/>
      <c r="M7" s="60"/>
      <c r="N7" s="60"/>
      <c r="O7" s="60"/>
      <c r="P7" s="60"/>
      <c r="Q7" s="60"/>
      <c r="R7" s="60"/>
      <c r="S7" s="60"/>
      <c r="T7" s="35" t="s">
        <v>269</v>
      </c>
      <c r="U7" s="35"/>
      <c r="V7" s="35" t="s">
        <v>1981</v>
      </c>
      <c r="W7" s="35" t="s">
        <v>1982</v>
      </c>
      <c r="X7" s="35" t="s">
        <v>1516</v>
      </c>
      <c r="Y7" s="35" t="s">
        <v>1824</v>
      </c>
      <c r="Z7" s="35" t="s">
        <v>1983</v>
      </c>
      <c r="AA7" s="35" t="s">
        <v>1984</v>
      </c>
    </row>
    <row r="8" spans="2:27" s="4" customFormat="1" ht="63.75" customHeight="1" x14ac:dyDescent="0.15">
      <c r="B8" s="34" t="s">
        <v>308</v>
      </c>
      <c r="C8" s="34" t="s">
        <v>309</v>
      </c>
      <c r="D8" s="59" t="str">
        <f t="shared" si="0"/>
        <v>〇</v>
      </c>
      <c r="E8" s="60"/>
      <c r="F8" s="60"/>
      <c r="G8" s="60"/>
      <c r="H8" s="60"/>
      <c r="I8" s="60"/>
      <c r="J8" s="60"/>
      <c r="K8" s="60"/>
      <c r="L8" s="60" t="s">
        <v>173</v>
      </c>
      <c r="M8" s="60"/>
      <c r="N8" s="60"/>
      <c r="O8" s="60"/>
      <c r="P8" s="60"/>
      <c r="Q8" s="60"/>
      <c r="R8" s="60"/>
      <c r="S8" s="60"/>
      <c r="T8" s="35" t="s">
        <v>286</v>
      </c>
      <c r="U8" s="35"/>
      <c r="V8" s="35" t="s">
        <v>1985</v>
      </c>
      <c r="W8" s="35"/>
      <c r="X8" s="35" t="s">
        <v>1426</v>
      </c>
      <c r="Y8" s="35" t="s">
        <v>1986</v>
      </c>
      <c r="Z8" s="35" t="s">
        <v>1987</v>
      </c>
      <c r="AA8" s="35" t="s">
        <v>1988</v>
      </c>
    </row>
    <row r="9" spans="2:27" s="4" customFormat="1" ht="63.75" customHeight="1" x14ac:dyDescent="0.15">
      <c r="B9" s="34" t="s">
        <v>330</v>
      </c>
      <c r="C9" s="34" t="s">
        <v>331</v>
      </c>
      <c r="D9" s="59" t="str">
        <f t="shared" si="0"/>
        <v>〇</v>
      </c>
      <c r="E9" s="60"/>
      <c r="F9" s="60"/>
      <c r="G9" s="60"/>
      <c r="H9" s="60"/>
      <c r="I9" s="60"/>
      <c r="J9" s="60"/>
      <c r="K9" s="60" t="s">
        <v>173</v>
      </c>
      <c r="L9" s="60"/>
      <c r="M9" s="60"/>
      <c r="N9" s="60"/>
      <c r="O9" s="60"/>
      <c r="P9" s="60"/>
      <c r="Q9" s="60"/>
      <c r="R9" s="60"/>
      <c r="S9" s="60"/>
      <c r="T9" s="35" t="s">
        <v>215</v>
      </c>
      <c r="U9" s="35"/>
      <c r="V9" s="35" t="s">
        <v>1989</v>
      </c>
      <c r="W9" s="35" t="s">
        <v>1990</v>
      </c>
      <c r="X9" s="35" t="s">
        <v>1990</v>
      </c>
      <c r="Y9" s="35" t="s">
        <v>1990</v>
      </c>
      <c r="Z9" s="35" t="s">
        <v>1991</v>
      </c>
      <c r="AA9" s="35"/>
    </row>
    <row r="10" spans="2:27" s="4" customFormat="1" ht="63.75" customHeight="1" x14ac:dyDescent="0.15">
      <c r="B10" s="34" t="s">
        <v>336</v>
      </c>
      <c r="C10" s="34" t="s">
        <v>325</v>
      </c>
      <c r="D10" s="59" t="str">
        <f t="shared" si="0"/>
        <v>〇</v>
      </c>
      <c r="E10" s="60"/>
      <c r="F10" s="60"/>
      <c r="G10" s="60"/>
      <c r="H10" s="60"/>
      <c r="I10" s="60"/>
      <c r="J10" s="60"/>
      <c r="K10" s="60"/>
      <c r="L10" s="60" t="s">
        <v>173</v>
      </c>
      <c r="M10" s="60"/>
      <c r="N10" s="60"/>
      <c r="O10" s="60"/>
      <c r="P10" s="60"/>
      <c r="Q10" s="60"/>
      <c r="R10" s="60"/>
      <c r="S10" s="60"/>
      <c r="T10" s="35" t="s">
        <v>209</v>
      </c>
      <c r="U10" s="35"/>
      <c r="V10" s="35" t="s">
        <v>1992</v>
      </c>
      <c r="W10" s="35" t="s">
        <v>1425</v>
      </c>
      <c r="X10" s="35" t="s">
        <v>1425</v>
      </c>
      <c r="Y10" s="35" t="s">
        <v>1425</v>
      </c>
      <c r="Z10" s="35" t="s">
        <v>1993</v>
      </c>
      <c r="AA10" s="35" t="s">
        <v>1994</v>
      </c>
    </row>
    <row r="11" spans="2:27" s="4" customFormat="1" ht="63.75" customHeight="1" x14ac:dyDescent="0.15">
      <c r="B11" s="34" t="s">
        <v>347</v>
      </c>
      <c r="C11" s="34" t="s">
        <v>348</v>
      </c>
      <c r="D11" s="59" t="str">
        <f t="shared" si="0"/>
        <v>〇</v>
      </c>
      <c r="E11" s="60"/>
      <c r="F11" s="60"/>
      <c r="G11" s="60"/>
      <c r="H11" s="60"/>
      <c r="I11" s="60"/>
      <c r="J11" s="60"/>
      <c r="K11" s="60"/>
      <c r="L11" s="60" t="s">
        <v>173</v>
      </c>
      <c r="M11" s="60"/>
      <c r="N11" s="60"/>
      <c r="O11" s="60"/>
      <c r="P11" s="60"/>
      <c r="Q11" s="60"/>
      <c r="R11" s="60"/>
      <c r="S11" s="60" t="s">
        <v>173</v>
      </c>
      <c r="T11" s="35" t="s">
        <v>188</v>
      </c>
      <c r="U11" s="35"/>
      <c r="V11" s="35" t="s">
        <v>1995</v>
      </c>
      <c r="W11" s="35" t="s">
        <v>1996</v>
      </c>
      <c r="X11" s="35" t="s">
        <v>1997</v>
      </c>
      <c r="Y11" s="35" t="s">
        <v>1998</v>
      </c>
      <c r="Z11" s="35" t="s">
        <v>1999</v>
      </c>
      <c r="AA11" s="35" t="s">
        <v>2000</v>
      </c>
    </row>
    <row r="12" spans="2:27" s="4" customFormat="1" ht="63.75" customHeight="1" x14ac:dyDescent="0.15">
      <c r="B12" s="34" t="s">
        <v>372</v>
      </c>
      <c r="C12" s="34" t="s">
        <v>373</v>
      </c>
      <c r="D12" s="59" t="str">
        <f t="shared" si="0"/>
        <v>〇</v>
      </c>
      <c r="E12" s="60"/>
      <c r="F12" s="60"/>
      <c r="G12" s="60"/>
      <c r="H12" s="60"/>
      <c r="I12" s="60"/>
      <c r="J12" s="60" t="s">
        <v>173</v>
      </c>
      <c r="K12" s="60"/>
      <c r="L12" s="60" t="s">
        <v>173</v>
      </c>
      <c r="M12" s="60" t="s">
        <v>173</v>
      </c>
      <c r="N12" s="60"/>
      <c r="O12" s="60"/>
      <c r="P12" s="60"/>
      <c r="Q12" s="60"/>
      <c r="R12" s="60"/>
      <c r="S12" s="60"/>
      <c r="T12" s="35" t="s">
        <v>188</v>
      </c>
      <c r="U12" s="35"/>
      <c r="V12" s="35" t="s">
        <v>2001</v>
      </c>
      <c r="W12" s="35" t="s">
        <v>2002</v>
      </c>
      <c r="X12" s="35" t="s">
        <v>2003</v>
      </c>
      <c r="Y12" s="35" t="s">
        <v>2004</v>
      </c>
      <c r="Z12" s="35" t="s">
        <v>2005</v>
      </c>
      <c r="AA12" s="35" t="s">
        <v>2006</v>
      </c>
    </row>
    <row r="13" spans="2:27" s="4" customFormat="1" ht="63.75" customHeight="1" x14ac:dyDescent="0.15">
      <c r="B13" s="34" t="s">
        <v>386</v>
      </c>
      <c r="C13" s="34" t="s">
        <v>380</v>
      </c>
      <c r="D13" s="59" t="str">
        <f t="shared" si="0"/>
        <v>〇</v>
      </c>
      <c r="E13" s="60"/>
      <c r="F13" s="60"/>
      <c r="G13" s="60"/>
      <c r="H13" s="60"/>
      <c r="I13" s="60"/>
      <c r="J13" s="60"/>
      <c r="K13" s="60"/>
      <c r="L13" s="60" t="s">
        <v>173</v>
      </c>
      <c r="M13" s="60"/>
      <c r="N13" s="60"/>
      <c r="O13" s="60"/>
      <c r="P13" s="60"/>
      <c r="Q13" s="60"/>
      <c r="R13" s="60"/>
      <c r="S13" s="60"/>
      <c r="T13" s="35" t="s">
        <v>269</v>
      </c>
      <c r="U13" s="35"/>
      <c r="V13" s="35" t="s">
        <v>2007</v>
      </c>
      <c r="W13" s="35" t="s">
        <v>2008</v>
      </c>
      <c r="X13" s="35" t="s">
        <v>2009</v>
      </c>
      <c r="Y13" s="35" t="s">
        <v>2010</v>
      </c>
      <c r="Z13" s="35" t="s">
        <v>2011</v>
      </c>
      <c r="AA13" s="35"/>
    </row>
    <row r="14" spans="2:27" s="4" customFormat="1" ht="63.75" customHeight="1" x14ac:dyDescent="0.15">
      <c r="B14" s="34" t="s">
        <v>420</v>
      </c>
      <c r="C14" s="34" t="s">
        <v>421</v>
      </c>
      <c r="D14" s="59" t="str">
        <f t="shared" si="0"/>
        <v>〇</v>
      </c>
      <c r="E14" s="60"/>
      <c r="F14" s="60"/>
      <c r="G14" s="60"/>
      <c r="H14" s="60"/>
      <c r="I14" s="60"/>
      <c r="J14" s="60"/>
      <c r="K14" s="60"/>
      <c r="L14" s="60" t="s">
        <v>173</v>
      </c>
      <c r="M14" s="60"/>
      <c r="N14" s="60"/>
      <c r="O14" s="60"/>
      <c r="P14" s="60"/>
      <c r="Q14" s="60"/>
      <c r="R14" s="60"/>
      <c r="S14" s="60"/>
      <c r="T14" s="35" t="s">
        <v>286</v>
      </c>
      <c r="U14" s="35"/>
      <c r="V14" s="35" t="s">
        <v>2012</v>
      </c>
      <c r="W14" s="35" t="s">
        <v>1426</v>
      </c>
      <c r="X14" s="35" t="s">
        <v>1426</v>
      </c>
      <c r="Y14" s="35" t="s">
        <v>1426</v>
      </c>
      <c r="Z14" s="35" t="s">
        <v>2013</v>
      </c>
      <c r="AA14" s="35" t="s">
        <v>2014</v>
      </c>
    </row>
    <row r="15" spans="2:27" s="4" customFormat="1" ht="63.75" customHeight="1" x14ac:dyDescent="0.15">
      <c r="B15" s="34" t="s">
        <v>467</v>
      </c>
      <c r="C15" s="34" t="s">
        <v>468</v>
      </c>
      <c r="D15" s="59" t="str">
        <f t="shared" si="0"/>
        <v>〇</v>
      </c>
      <c r="E15" s="60"/>
      <c r="F15" s="60"/>
      <c r="G15" s="60"/>
      <c r="H15" s="60"/>
      <c r="I15" s="60"/>
      <c r="J15" s="60"/>
      <c r="K15" s="60"/>
      <c r="L15" s="60" t="s">
        <v>173</v>
      </c>
      <c r="M15" s="60"/>
      <c r="N15" s="60"/>
      <c r="O15" s="60"/>
      <c r="P15" s="60"/>
      <c r="Q15" s="60"/>
      <c r="R15" s="60"/>
      <c r="S15" s="60"/>
      <c r="T15" s="35" t="s">
        <v>437</v>
      </c>
      <c r="U15" s="35"/>
      <c r="V15" s="35" t="s">
        <v>2015</v>
      </c>
      <c r="W15" s="35" t="s">
        <v>1425</v>
      </c>
      <c r="X15" s="35" t="s">
        <v>1425</v>
      </c>
      <c r="Y15" s="35" t="s">
        <v>1425</v>
      </c>
      <c r="Z15" s="35" t="s">
        <v>1425</v>
      </c>
      <c r="AA15" s="35"/>
    </row>
    <row r="16" spans="2:27" s="4" customFormat="1" ht="63.75" customHeight="1" x14ac:dyDescent="0.15">
      <c r="B16" s="34" t="s">
        <v>490</v>
      </c>
      <c r="C16" s="34" t="s">
        <v>491</v>
      </c>
      <c r="D16" s="59" t="str">
        <f t="shared" si="0"/>
        <v>〇</v>
      </c>
      <c r="E16" s="60"/>
      <c r="F16" s="60"/>
      <c r="G16" s="60"/>
      <c r="H16" s="60"/>
      <c r="I16" s="60"/>
      <c r="J16" s="60"/>
      <c r="K16" s="60"/>
      <c r="L16" s="60" t="s">
        <v>173</v>
      </c>
      <c r="M16" s="60"/>
      <c r="N16" s="60"/>
      <c r="O16" s="60"/>
      <c r="P16" s="60"/>
      <c r="Q16" s="60"/>
      <c r="R16" s="60"/>
      <c r="S16" s="60"/>
      <c r="T16" s="35" t="s">
        <v>209</v>
      </c>
      <c r="U16" s="35"/>
      <c r="V16" s="35" t="s">
        <v>2016</v>
      </c>
      <c r="W16" s="35" t="s">
        <v>2017</v>
      </c>
      <c r="X16" s="35" t="s">
        <v>2018</v>
      </c>
      <c r="Y16" s="35" t="s">
        <v>1577</v>
      </c>
      <c r="Z16" s="35" t="s">
        <v>2019</v>
      </c>
      <c r="AA16" s="35" t="s">
        <v>2020</v>
      </c>
    </row>
    <row r="17" spans="2:27" s="4" customFormat="1" ht="63.75" customHeight="1" x14ac:dyDescent="0.15">
      <c r="B17" s="34" t="s">
        <v>503</v>
      </c>
      <c r="C17" s="34" t="s">
        <v>504</v>
      </c>
      <c r="D17" s="59" t="str">
        <f t="shared" si="0"/>
        <v>〇</v>
      </c>
      <c r="E17" s="60"/>
      <c r="F17" s="60"/>
      <c r="G17" s="60"/>
      <c r="H17" s="60"/>
      <c r="I17" s="60"/>
      <c r="J17" s="60"/>
      <c r="K17" s="60"/>
      <c r="L17" s="60"/>
      <c r="M17" s="60"/>
      <c r="N17" s="60"/>
      <c r="O17" s="60"/>
      <c r="P17" s="60"/>
      <c r="Q17" s="60"/>
      <c r="R17" s="60"/>
      <c r="S17" s="60" t="s">
        <v>173</v>
      </c>
      <c r="T17" s="35" t="s">
        <v>209</v>
      </c>
      <c r="U17" s="35"/>
      <c r="V17" s="35" t="s">
        <v>2021</v>
      </c>
      <c r="W17" s="35" t="s">
        <v>2022</v>
      </c>
      <c r="X17" s="35" t="s">
        <v>2023</v>
      </c>
      <c r="Y17" s="35" t="s">
        <v>2024</v>
      </c>
      <c r="Z17" s="35" t="s">
        <v>2025</v>
      </c>
      <c r="AA17" s="35" t="s">
        <v>2026</v>
      </c>
    </row>
    <row r="18" spans="2:27" s="4" customFormat="1" ht="63.75" customHeight="1" x14ac:dyDescent="0.15">
      <c r="B18" s="34" t="s">
        <v>517</v>
      </c>
      <c r="C18" s="34" t="s">
        <v>518</v>
      </c>
      <c r="D18" s="59" t="str">
        <f t="shared" si="0"/>
        <v>〇</v>
      </c>
      <c r="E18" s="60"/>
      <c r="F18" s="60"/>
      <c r="G18" s="60"/>
      <c r="H18" s="60"/>
      <c r="I18" s="60"/>
      <c r="J18" s="60"/>
      <c r="K18" s="60"/>
      <c r="L18" s="60"/>
      <c r="M18" s="60"/>
      <c r="N18" s="60"/>
      <c r="O18" s="60"/>
      <c r="P18" s="60"/>
      <c r="Q18" s="60"/>
      <c r="R18" s="60"/>
      <c r="S18" s="60" t="s">
        <v>173</v>
      </c>
      <c r="T18" s="35" t="s">
        <v>452</v>
      </c>
      <c r="U18" s="35"/>
      <c r="V18" s="35" t="s">
        <v>2027</v>
      </c>
      <c r="W18" s="35" t="s">
        <v>2028</v>
      </c>
      <c r="X18" s="35" t="s">
        <v>1425</v>
      </c>
      <c r="Y18" s="35" t="s">
        <v>1425</v>
      </c>
      <c r="Z18" s="35" t="s">
        <v>2029</v>
      </c>
      <c r="AA18" s="35"/>
    </row>
    <row r="19" spans="2:27" s="4" customFormat="1" ht="63.75" customHeight="1" x14ac:dyDescent="0.15">
      <c r="B19" s="34" t="s">
        <v>527</v>
      </c>
      <c r="C19" s="34" t="s">
        <v>518</v>
      </c>
      <c r="D19" s="59" t="str">
        <f t="shared" si="0"/>
        <v>〇</v>
      </c>
      <c r="E19" s="60"/>
      <c r="F19" s="60"/>
      <c r="G19" s="60"/>
      <c r="H19" s="60"/>
      <c r="I19" s="60"/>
      <c r="J19" s="60"/>
      <c r="K19" s="60"/>
      <c r="L19" s="60" t="s">
        <v>173</v>
      </c>
      <c r="M19" s="60"/>
      <c r="N19" s="60"/>
      <c r="O19" s="60"/>
      <c r="P19" s="60"/>
      <c r="Q19" s="60"/>
      <c r="R19" s="60"/>
      <c r="S19" s="60"/>
      <c r="T19" s="35" t="s">
        <v>452</v>
      </c>
      <c r="U19" s="35"/>
      <c r="V19" s="35" t="s">
        <v>2030</v>
      </c>
      <c r="W19" s="35" t="s">
        <v>1611</v>
      </c>
      <c r="X19" s="35" t="s">
        <v>2031</v>
      </c>
      <c r="Y19" s="35" t="s">
        <v>2032</v>
      </c>
      <c r="Z19" s="35" t="s">
        <v>2033</v>
      </c>
      <c r="AA19" s="35"/>
    </row>
    <row r="20" spans="2:27" s="4" customFormat="1" ht="63.75" customHeight="1" x14ac:dyDescent="0.15">
      <c r="B20" s="34" t="s">
        <v>533</v>
      </c>
      <c r="C20" s="34" t="s">
        <v>534</v>
      </c>
      <c r="D20" s="59" t="str">
        <f t="shared" si="0"/>
        <v>〇</v>
      </c>
      <c r="E20" s="60"/>
      <c r="F20" s="60"/>
      <c r="G20" s="60"/>
      <c r="H20" s="60"/>
      <c r="I20" s="60"/>
      <c r="J20" s="60"/>
      <c r="K20" s="60"/>
      <c r="L20" s="60"/>
      <c r="M20" s="60"/>
      <c r="N20" s="60"/>
      <c r="O20" s="60"/>
      <c r="P20" s="60"/>
      <c r="Q20" s="60"/>
      <c r="R20" s="60"/>
      <c r="S20" s="60" t="s">
        <v>173</v>
      </c>
      <c r="T20" s="35" t="s">
        <v>248</v>
      </c>
      <c r="U20" s="35"/>
      <c r="V20" s="35" t="s">
        <v>2034</v>
      </c>
      <c r="W20" s="35" t="s">
        <v>1425</v>
      </c>
      <c r="X20" s="35" t="s">
        <v>1425</v>
      </c>
      <c r="Y20" s="35" t="s">
        <v>1425</v>
      </c>
      <c r="Z20" s="35" t="s">
        <v>2035</v>
      </c>
      <c r="AA20" s="35" t="s">
        <v>2036</v>
      </c>
    </row>
    <row r="21" spans="2:27" s="4" customFormat="1" ht="63.75" customHeight="1" x14ac:dyDescent="0.15">
      <c r="B21" s="34" t="s">
        <v>546</v>
      </c>
      <c r="C21" s="34" t="s">
        <v>540</v>
      </c>
      <c r="D21" s="59" t="str">
        <f t="shared" si="0"/>
        <v>〇</v>
      </c>
      <c r="E21" s="60" t="s">
        <v>173</v>
      </c>
      <c r="F21" s="60"/>
      <c r="G21" s="60"/>
      <c r="H21" s="60"/>
      <c r="I21" s="60"/>
      <c r="J21" s="60"/>
      <c r="K21" s="60"/>
      <c r="L21" s="60"/>
      <c r="M21" s="60"/>
      <c r="N21" s="60"/>
      <c r="O21" s="60"/>
      <c r="P21" s="60"/>
      <c r="Q21" s="60"/>
      <c r="R21" s="60"/>
      <c r="S21" s="60"/>
      <c r="T21" s="35" t="s">
        <v>633</v>
      </c>
      <c r="U21" s="35"/>
      <c r="V21" s="35" t="s">
        <v>2037</v>
      </c>
      <c r="W21" s="35" t="s">
        <v>2038</v>
      </c>
      <c r="X21" s="35" t="s">
        <v>2039</v>
      </c>
      <c r="Y21" s="35" t="s">
        <v>2040</v>
      </c>
      <c r="Z21" s="35" t="s">
        <v>2041</v>
      </c>
      <c r="AA21" s="35" t="s">
        <v>2042</v>
      </c>
    </row>
    <row r="22" spans="2:27" s="4" customFormat="1" ht="63.75" customHeight="1" x14ac:dyDescent="0.15">
      <c r="B22" s="34" t="s">
        <v>565</v>
      </c>
      <c r="C22" s="34" t="s">
        <v>566</v>
      </c>
      <c r="D22" s="59" t="str">
        <f t="shared" si="0"/>
        <v>〇</v>
      </c>
      <c r="E22" s="60"/>
      <c r="F22" s="60"/>
      <c r="G22" s="60"/>
      <c r="H22" s="60"/>
      <c r="I22" s="60"/>
      <c r="J22" s="60"/>
      <c r="K22" s="60"/>
      <c r="L22" s="60"/>
      <c r="M22" s="60"/>
      <c r="N22" s="60"/>
      <c r="O22" s="60"/>
      <c r="P22" s="60"/>
      <c r="Q22" s="60"/>
      <c r="R22" s="60" t="s">
        <v>173</v>
      </c>
      <c r="S22" s="60"/>
      <c r="T22" s="35" t="s">
        <v>286</v>
      </c>
      <c r="U22" s="35" t="s">
        <v>1427</v>
      </c>
      <c r="V22" s="35" t="s">
        <v>2043</v>
      </c>
      <c r="W22" s="35" t="s">
        <v>2044</v>
      </c>
      <c r="X22" s="35" t="s">
        <v>2045</v>
      </c>
      <c r="Y22" s="35" t="s">
        <v>2046</v>
      </c>
      <c r="Z22" s="35" t="s">
        <v>2047</v>
      </c>
      <c r="AA22" s="35" t="s">
        <v>2048</v>
      </c>
    </row>
    <row r="23" spans="2:27" s="4" customFormat="1" ht="63.75" customHeight="1" x14ac:dyDescent="0.15">
      <c r="B23" s="34" t="s">
        <v>2870</v>
      </c>
      <c r="C23" s="34" t="s">
        <v>572</v>
      </c>
      <c r="D23" s="59" t="str">
        <f t="shared" si="0"/>
        <v>〇</v>
      </c>
      <c r="E23" s="60"/>
      <c r="F23" s="60"/>
      <c r="G23" s="60"/>
      <c r="H23" s="60"/>
      <c r="I23" s="60"/>
      <c r="J23" s="60"/>
      <c r="K23" s="60"/>
      <c r="L23" s="60" t="s">
        <v>173</v>
      </c>
      <c r="M23" s="60"/>
      <c r="N23" s="60"/>
      <c r="O23" s="60"/>
      <c r="P23" s="60"/>
      <c r="Q23" s="60"/>
      <c r="R23" s="60"/>
      <c r="S23" s="60"/>
      <c r="T23" s="35" t="s">
        <v>209</v>
      </c>
      <c r="U23" s="35"/>
      <c r="V23" s="35" t="s">
        <v>2049</v>
      </c>
      <c r="W23" s="35" t="s">
        <v>1481</v>
      </c>
      <c r="X23" s="35" t="s">
        <v>2050</v>
      </c>
      <c r="Y23" s="35" t="s">
        <v>1824</v>
      </c>
      <c r="Z23" s="35" t="s">
        <v>2051</v>
      </c>
      <c r="AA23" s="35" t="s">
        <v>2052</v>
      </c>
    </row>
    <row r="24" spans="2:27" s="4" customFormat="1" ht="63.75" customHeight="1" x14ac:dyDescent="0.15">
      <c r="B24" s="34" t="s">
        <v>2873</v>
      </c>
      <c r="C24" s="34" t="s">
        <v>572</v>
      </c>
      <c r="D24" s="59" t="str">
        <f t="shared" si="0"/>
        <v>〇</v>
      </c>
      <c r="E24" s="60"/>
      <c r="F24" s="60"/>
      <c r="G24" s="60"/>
      <c r="H24" s="60"/>
      <c r="I24" s="60"/>
      <c r="J24" s="60"/>
      <c r="K24" s="60"/>
      <c r="L24" s="60" t="s">
        <v>173</v>
      </c>
      <c r="M24" s="60"/>
      <c r="N24" s="60"/>
      <c r="O24" s="60"/>
      <c r="P24" s="60"/>
      <c r="Q24" s="60"/>
      <c r="R24" s="60"/>
      <c r="S24" s="60"/>
      <c r="T24" s="35" t="s">
        <v>286</v>
      </c>
      <c r="U24" s="35"/>
      <c r="V24" s="35" t="s">
        <v>2053</v>
      </c>
      <c r="W24" s="35" t="s">
        <v>2054</v>
      </c>
      <c r="X24" s="35" t="s">
        <v>1668</v>
      </c>
      <c r="Y24" s="35" t="s">
        <v>1516</v>
      </c>
      <c r="Z24" s="35" t="s">
        <v>2055</v>
      </c>
      <c r="AA24" s="35"/>
    </row>
    <row r="25" spans="2:27" s="4" customFormat="1" ht="63.75" customHeight="1" x14ac:dyDescent="0.15">
      <c r="B25" s="34" t="s">
        <v>2881</v>
      </c>
      <c r="C25" s="34" t="s">
        <v>607</v>
      </c>
      <c r="D25" s="59" t="str">
        <f t="shared" si="0"/>
        <v>〇</v>
      </c>
      <c r="E25" s="60"/>
      <c r="F25" s="60"/>
      <c r="G25" s="60"/>
      <c r="H25" s="60"/>
      <c r="I25" s="60"/>
      <c r="J25" s="60"/>
      <c r="K25" s="60"/>
      <c r="L25" s="60"/>
      <c r="M25" s="60"/>
      <c r="N25" s="60"/>
      <c r="O25" s="60"/>
      <c r="P25" s="60"/>
      <c r="Q25" s="60"/>
      <c r="R25" s="60"/>
      <c r="S25" s="60" t="s">
        <v>173</v>
      </c>
      <c r="T25" s="35" t="s">
        <v>608</v>
      </c>
      <c r="U25" s="35"/>
      <c r="V25" s="35" t="s">
        <v>2056</v>
      </c>
      <c r="W25" s="35" t="s">
        <v>1425</v>
      </c>
      <c r="X25" s="35" t="s">
        <v>1425</v>
      </c>
      <c r="Y25" s="35" t="s">
        <v>1425</v>
      </c>
      <c r="Z25" s="35" t="s">
        <v>1425</v>
      </c>
      <c r="AA25" s="35"/>
    </row>
    <row r="26" spans="2:27" s="4" customFormat="1" ht="63.75" customHeight="1" x14ac:dyDescent="0.15">
      <c r="B26" s="34" t="s">
        <v>2885</v>
      </c>
      <c r="C26" s="34" t="s">
        <v>614</v>
      </c>
      <c r="D26" s="59" t="str">
        <f t="shared" si="0"/>
        <v>〇</v>
      </c>
      <c r="E26" s="60"/>
      <c r="F26" s="60"/>
      <c r="G26" s="60"/>
      <c r="H26" s="60"/>
      <c r="I26" s="60"/>
      <c r="J26" s="60"/>
      <c r="K26" s="60"/>
      <c r="L26" s="60" t="s">
        <v>173</v>
      </c>
      <c r="M26" s="60"/>
      <c r="N26" s="60"/>
      <c r="O26" s="60"/>
      <c r="P26" s="60"/>
      <c r="Q26" s="60"/>
      <c r="R26" s="60"/>
      <c r="S26" s="60"/>
      <c r="T26" s="35" t="s">
        <v>587</v>
      </c>
      <c r="U26" s="35"/>
      <c r="V26" s="35" t="s">
        <v>2057</v>
      </c>
      <c r="W26" s="35" t="s">
        <v>2058</v>
      </c>
      <c r="X26" s="35" t="s">
        <v>2059</v>
      </c>
      <c r="Y26" s="35" t="s">
        <v>2060</v>
      </c>
      <c r="Z26" s="35" t="s">
        <v>2061</v>
      </c>
      <c r="AA26" s="35"/>
    </row>
    <row r="27" spans="2:27" s="4" customFormat="1" ht="63.75" customHeight="1" x14ac:dyDescent="0.15">
      <c r="B27" s="34" t="s">
        <v>624</v>
      </c>
      <c r="C27" s="34" t="s">
        <v>625</v>
      </c>
      <c r="D27" s="59" t="str">
        <f t="shared" si="0"/>
        <v>〇</v>
      </c>
      <c r="E27" s="60"/>
      <c r="F27" s="60"/>
      <c r="G27" s="60"/>
      <c r="H27" s="60"/>
      <c r="I27" s="60"/>
      <c r="J27" s="60"/>
      <c r="K27" s="60"/>
      <c r="L27" s="60" t="s">
        <v>173</v>
      </c>
      <c r="M27" s="60"/>
      <c r="N27" s="60"/>
      <c r="O27" s="60"/>
      <c r="P27" s="60"/>
      <c r="Q27" s="60"/>
      <c r="R27" s="60"/>
      <c r="S27" s="60"/>
      <c r="T27" s="35" t="s">
        <v>188</v>
      </c>
      <c r="U27" s="35"/>
      <c r="V27" s="35" t="s">
        <v>2062</v>
      </c>
      <c r="W27" s="35" t="s">
        <v>1447</v>
      </c>
      <c r="X27" s="35" t="s">
        <v>1447</v>
      </c>
      <c r="Y27" s="35" t="s">
        <v>1447</v>
      </c>
      <c r="Z27" s="35" t="s">
        <v>2063</v>
      </c>
      <c r="AA27" s="35"/>
    </row>
    <row r="28" spans="2:27" s="4" customFormat="1" ht="63.75" customHeight="1" x14ac:dyDescent="0.15">
      <c r="B28" s="34" t="s">
        <v>666</v>
      </c>
      <c r="C28" s="34" t="s">
        <v>667</v>
      </c>
      <c r="D28" s="59" t="str">
        <f t="shared" si="0"/>
        <v>〇</v>
      </c>
      <c r="E28" s="60"/>
      <c r="F28" s="60"/>
      <c r="G28" s="60"/>
      <c r="H28" s="60"/>
      <c r="I28" s="60"/>
      <c r="J28" s="60"/>
      <c r="K28" s="60"/>
      <c r="L28" s="60" t="s">
        <v>173</v>
      </c>
      <c r="M28" s="60"/>
      <c r="N28" s="60"/>
      <c r="O28" s="60"/>
      <c r="P28" s="60"/>
      <c r="Q28" s="60"/>
      <c r="R28" s="60"/>
      <c r="S28" s="60"/>
      <c r="T28" s="35" t="s">
        <v>286</v>
      </c>
      <c r="U28" s="35"/>
      <c r="V28" s="35" t="s">
        <v>2064</v>
      </c>
      <c r="W28" s="35" t="s">
        <v>1432</v>
      </c>
      <c r="X28" s="35" t="s">
        <v>2050</v>
      </c>
      <c r="Y28" s="35" t="s">
        <v>1432</v>
      </c>
      <c r="Z28" s="35" t="s">
        <v>2065</v>
      </c>
      <c r="AA28" s="35" t="s">
        <v>2066</v>
      </c>
    </row>
    <row r="29" spans="2:27" s="4" customFormat="1" ht="63.75" customHeight="1" x14ac:dyDescent="0.15">
      <c r="B29" s="34" t="s">
        <v>673</v>
      </c>
      <c r="C29" s="34" t="s">
        <v>667</v>
      </c>
      <c r="D29" s="59" t="str">
        <f t="shared" si="0"/>
        <v>〇</v>
      </c>
      <c r="E29" s="60"/>
      <c r="F29" s="60"/>
      <c r="G29" s="60"/>
      <c r="H29" s="60"/>
      <c r="I29" s="60"/>
      <c r="J29" s="60"/>
      <c r="K29" s="60"/>
      <c r="L29" s="60" t="s">
        <v>173</v>
      </c>
      <c r="M29" s="60"/>
      <c r="N29" s="60"/>
      <c r="O29" s="60"/>
      <c r="P29" s="60"/>
      <c r="Q29" s="60"/>
      <c r="R29" s="60"/>
      <c r="S29" s="60"/>
      <c r="T29" s="35" t="s">
        <v>188</v>
      </c>
      <c r="U29" s="35"/>
      <c r="V29" s="35" t="s">
        <v>2067</v>
      </c>
      <c r="W29" s="35" t="s">
        <v>1447</v>
      </c>
      <c r="X29" s="35" t="s">
        <v>1447</v>
      </c>
      <c r="Y29" s="35" t="s">
        <v>1447</v>
      </c>
      <c r="Z29" s="35" t="s">
        <v>1447</v>
      </c>
      <c r="AA29" s="35" t="s">
        <v>2068</v>
      </c>
    </row>
    <row r="30" spans="2:27" s="4" customFormat="1" ht="63.75" customHeight="1" x14ac:dyDescent="0.15">
      <c r="B30" s="34" t="s">
        <v>697</v>
      </c>
      <c r="C30" s="34" t="s">
        <v>698</v>
      </c>
      <c r="D30" s="59" t="str">
        <f t="shared" si="0"/>
        <v>〇</v>
      </c>
      <c r="E30" s="60"/>
      <c r="F30" s="60"/>
      <c r="G30" s="60"/>
      <c r="H30" s="60"/>
      <c r="I30" s="60"/>
      <c r="J30" s="60"/>
      <c r="K30" s="60"/>
      <c r="L30" s="60" t="s">
        <v>173</v>
      </c>
      <c r="M30" s="60"/>
      <c r="N30" s="60"/>
      <c r="O30" s="60"/>
      <c r="P30" s="60"/>
      <c r="Q30" s="60"/>
      <c r="R30" s="60"/>
      <c r="S30" s="60" t="s">
        <v>173</v>
      </c>
      <c r="T30" s="35" t="s">
        <v>209</v>
      </c>
      <c r="U30" s="35"/>
      <c r="V30" s="35" t="s">
        <v>2069</v>
      </c>
      <c r="W30" s="35" t="s">
        <v>2070</v>
      </c>
      <c r="X30" s="35" t="s">
        <v>2071</v>
      </c>
      <c r="Y30" s="35" t="s">
        <v>2072</v>
      </c>
      <c r="Z30" s="35" t="s">
        <v>2073</v>
      </c>
      <c r="AA30" s="35" t="s">
        <v>2074</v>
      </c>
    </row>
    <row r="31" spans="2:27" s="4" customFormat="1" ht="63.75" customHeight="1" x14ac:dyDescent="0.15">
      <c r="B31" s="34" t="s">
        <v>2906</v>
      </c>
      <c r="C31" s="34" t="s">
        <v>705</v>
      </c>
      <c r="D31" s="59" t="str">
        <f t="shared" si="0"/>
        <v>〇</v>
      </c>
      <c r="E31" s="60"/>
      <c r="F31" s="60"/>
      <c r="G31" s="60"/>
      <c r="H31" s="60"/>
      <c r="I31" s="60"/>
      <c r="J31" s="60"/>
      <c r="K31" s="60"/>
      <c r="L31" s="60" t="s">
        <v>173</v>
      </c>
      <c r="M31" s="60"/>
      <c r="N31" s="60"/>
      <c r="O31" s="60"/>
      <c r="P31" s="60"/>
      <c r="Q31" s="60"/>
      <c r="R31" s="60"/>
      <c r="S31" s="60"/>
      <c r="T31" s="35" t="s">
        <v>2908</v>
      </c>
      <c r="U31" s="35"/>
      <c r="V31" s="35" t="s">
        <v>2075</v>
      </c>
      <c r="W31" s="35" t="s">
        <v>1447</v>
      </c>
      <c r="X31" s="35" t="s">
        <v>1447</v>
      </c>
      <c r="Y31" s="35" t="s">
        <v>1447</v>
      </c>
      <c r="Z31" s="35" t="s">
        <v>2076</v>
      </c>
      <c r="AA31" s="35"/>
    </row>
    <row r="32" spans="2:27" s="4" customFormat="1" ht="63.75" customHeight="1" x14ac:dyDescent="0.15">
      <c r="B32" s="34" t="s">
        <v>746</v>
      </c>
      <c r="C32" s="34" t="s">
        <v>737</v>
      </c>
      <c r="D32" s="59" t="str">
        <f t="shared" si="0"/>
        <v>〇</v>
      </c>
      <c r="E32" s="60"/>
      <c r="F32" s="60" t="s">
        <v>173</v>
      </c>
      <c r="G32" s="60"/>
      <c r="H32" s="60"/>
      <c r="I32" s="60"/>
      <c r="J32" s="60"/>
      <c r="K32" s="60"/>
      <c r="L32" s="60"/>
      <c r="M32" s="60"/>
      <c r="N32" s="60"/>
      <c r="O32" s="60"/>
      <c r="P32" s="60"/>
      <c r="Q32" s="60"/>
      <c r="R32" s="60"/>
      <c r="S32" s="60"/>
      <c r="T32" s="35" t="s">
        <v>738</v>
      </c>
      <c r="U32" s="35"/>
      <c r="V32" s="35" t="s">
        <v>2077</v>
      </c>
      <c r="W32" s="35" t="s">
        <v>2078</v>
      </c>
      <c r="X32" s="35" t="s">
        <v>2079</v>
      </c>
      <c r="Y32" s="35" t="s">
        <v>2080</v>
      </c>
      <c r="Z32" s="35" t="s">
        <v>2081</v>
      </c>
      <c r="AA32" s="35" t="s">
        <v>2082</v>
      </c>
    </row>
    <row r="33" spans="2:27" s="4" customFormat="1" ht="63.75" customHeight="1" x14ac:dyDescent="0.15">
      <c r="B33" s="34" t="s">
        <v>2921</v>
      </c>
      <c r="C33" s="34" t="s">
        <v>763</v>
      </c>
      <c r="D33" s="59" t="str">
        <f t="shared" si="0"/>
        <v>〇</v>
      </c>
      <c r="E33" s="60"/>
      <c r="F33" s="60"/>
      <c r="G33" s="60"/>
      <c r="H33" s="60"/>
      <c r="I33" s="60"/>
      <c r="J33" s="60"/>
      <c r="K33" s="60"/>
      <c r="L33" s="60" t="s">
        <v>173</v>
      </c>
      <c r="M33" s="60"/>
      <c r="N33" s="60"/>
      <c r="O33" s="60"/>
      <c r="P33" s="60"/>
      <c r="Q33" s="60"/>
      <c r="R33" s="60"/>
      <c r="S33" s="60"/>
      <c r="T33" s="35" t="s">
        <v>269</v>
      </c>
      <c r="U33" s="35"/>
      <c r="V33" s="35" t="s">
        <v>2083</v>
      </c>
      <c r="W33" s="35" t="s">
        <v>1740</v>
      </c>
      <c r="X33" s="35" t="s">
        <v>1741</v>
      </c>
      <c r="Y33" s="35" t="s">
        <v>1620</v>
      </c>
      <c r="Z33" s="35" t="s">
        <v>2084</v>
      </c>
      <c r="AA33" s="35"/>
    </row>
    <row r="34" spans="2:27" s="4" customFormat="1" ht="63.75" customHeight="1" x14ac:dyDescent="0.15">
      <c r="B34" s="34" t="s">
        <v>768</v>
      </c>
      <c r="C34" s="34" t="s">
        <v>769</v>
      </c>
      <c r="D34" s="59" t="str">
        <f t="shared" si="0"/>
        <v>〇</v>
      </c>
      <c r="E34" s="60"/>
      <c r="F34" s="60"/>
      <c r="G34" s="60"/>
      <c r="H34" s="60"/>
      <c r="I34" s="60"/>
      <c r="J34" s="60"/>
      <c r="K34" s="60"/>
      <c r="L34" s="60" t="s">
        <v>173</v>
      </c>
      <c r="M34" s="60"/>
      <c r="N34" s="60"/>
      <c r="O34" s="60"/>
      <c r="P34" s="60"/>
      <c r="Q34" s="60"/>
      <c r="R34" s="60"/>
      <c r="S34" s="60"/>
      <c r="T34" s="35" t="s">
        <v>593</v>
      </c>
      <c r="U34" s="35"/>
      <c r="V34" s="35" t="s">
        <v>2085</v>
      </c>
      <c r="W34" s="35"/>
      <c r="X34" s="35"/>
      <c r="Y34" s="35"/>
      <c r="Z34" s="35" t="s">
        <v>2086</v>
      </c>
      <c r="AA34" s="35"/>
    </row>
    <row r="35" spans="2:27" s="4" customFormat="1" ht="63.75" customHeight="1" x14ac:dyDescent="0.15">
      <c r="B35" s="34" t="s">
        <v>782</v>
      </c>
      <c r="C35" s="34" t="s">
        <v>783</v>
      </c>
      <c r="D35" s="59" t="str">
        <f t="shared" si="0"/>
        <v>〇</v>
      </c>
      <c r="E35" s="60"/>
      <c r="F35" s="60"/>
      <c r="G35" s="60"/>
      <c r="H35" s="60"/>
      <c r="I35" s="60"/>
      <c r="J35" s="60" t="s">
        <v>173</v>
      </c>
      <c r="K35" s="60" t="s">
        <v>173</v>
      </c>
      <c r="L35" s="60" t="s">
        <v>173</v>
      </c>
      <c r="M35" s="60" t="s">
        <v>173</v>
      </c>
      <c r="N35" s="60"/>
      <c r="O35" s="60"/>
      <c r="P35" s="60"/>
      <c r="Q35" s="60"/>
      <c r="R35" s="60"/>
      <c r="S35" s="60"/>
      <c r="T35" s="35" t="s">
        <v>776</v>
      </c>
      <c r="U35" s="35"/>
      <c r="V35" s="35" t="s">
        <v>2087</v>
      </c>
      <c r="W35" s="35" t="s">
        <v>2088</v>
      </c>
      <c r="X35" s="35" t="s">
        <v>2088</v>
      </c>
      <c r="Y35" s="35" t="s">
        <v>2088</v>
      </c>
      <c r="Z35" s="35" t="s">
        <v>2089</v>
      </c>
      <c r="AA35" s="35" t="s">
        <v>2090</v>
      </c>
    </row>
    <row r="36" spans="2:27" s="4" customFormat="1" ht="63.75" customHeight="1" x14ac:dyDescent="0.15">
      <c r="B36" s="34" t="s">
        <v>849</v>
      </c>
      <c r="C36" s="34" t="s">
        <v>850</v>
      </c>
      <c r="D36" s="59" t="str">
        <f t="shared" si="0"/>
        <v>〇</v>
      </c>
      <c r="E36" s="60"/>
      <c r="F36" s="60"/>
      <c r="G36" s="60"/>
      <c r="H36" s="60"/>
      <c r="I36" s="60"/>
      <c r="J36" s="60"/>
      <c r="K36" s="60"/>
      <c r="L36" s="60" t="s">
        <v>173</v>
      </c>
      <c r="M36" s="60"/>
      <c r="N36" s="60"/>
      <c r="O36" s="60"/>
      <c r="P36" s="60"/>
      <c r="Q36" s="60"/>
      <c r="R36" s="60"/>
      <c r="S36" s="60"/>
      <c r="T36" s="35" t="s">
        <v>188</v>
      </c>
      <c r="U36" s="35"/>
      <c r="V36" s="35" t="s">
        <v>2091</v>
      </c>
      <c r="W36" s="35" t="s">
        <v>2092</v>
      </c>
      <c r="X36" s="35" t="s">
        <v>2031</v>
      </c>
      <c r="Y36" s="35" t="s">
        <v>1824</v>
      </c>
      <c r="Z36" s="35" t="s">
        <v>2093</v>
      </c>
      <c r="AA36" s="35" t="s">
        <v>1843</v>
      </c>
    </row>
    <row r="37" spans="2:27" s="4" customFormat="1" ht="63.75" customHeight="1" x14ac:dyDescent="0.15">
      <c r="B37" s="34" t="s">
        <v>892</v>
      </c>
      <c r="C37" s="34" t="s">
        <v>893</v>
      </c>
      <c r="D37" s="59" t="str">
        <f t="shared" si="0"/>
        <v>〇</v>
      </c>
      <c r="E37" s="60"/>
      <c r="F37" s="60"/>
      <c r="G37" s="60"/>
      <c r="H37" s="60"/>
      <c r="I37" s="60"/>
      <c r="J37" s="60"/>
      <c r="K37" s="60" t="s">
        <v>173</v>
      </c>
      <c r="L37" s="60"/>
      <c r="M37" s="60"/>
      <c r="N37" s="60"/>
      <c r="O37" s="60"/>
      <c r="P37" s="60"/>
      <c r="Q37" s="60"/>
      <c r="R37" s="60"/>
      <c r="S37" s="60"/>
      <c r="T37" s="35" t="s">
        <v>356</v>
      </c>
      <c r="U37" s="35"/>
      <c r="V37" s="35" t="s">
        <v>2094</v>
      </c>
      <c r="W37" s="35" t="s">
        <v>2095</v>
      </c>
      <c r="X37" s="35" t="s">
        <v>2096</v>
      </c>
      <c r="Y37" s="35" t="s">
        <v>2097</v>
      </c>
      <c r="Z37" s="35" t="s">
        <v>2098</v>
      </c>
      <c r="AA37" s="35" t="s">
        <v>2099</v>
      </c>
    </row>
    <row r="38" spans="2:27" s="4" customFormat="1" ht="63.75" customHeight="1" x14ac:dyDescent="0.15">
      <c r="B38" s="34" t="s">
        <v>2947</v>
      </c>
      <c r="C38" s="34" t="s">
        <v>898</v>
      </c>
      <c r="D38" s="59" t="str">
        <f t="shared" si="0"/>
        <v>〇</v>
      </c>
      <c r="E38" s="60"/>
      <c r="F38" s="60"/>
      <c r="G38" s="60"/>
      <c r="H38" s="60"/>
      <c r="I38" s="60"/>
      <c r="J38" s="60"/>
      <c r="K38" s="60"/>
      <c r="L38" s="60"/>
      <c r="M38" s="60"/>
      <c r="N38" s="60"/>
      <c r="O38" s="60"/>
      <c r="P38" s="60"/>
      <c r="Q38" s="60"/>
      <c r="R38" s="60" t="s">
        <v>173</v>
      </c>
      <c r="S38" s="60"/>
      <c r="T38" s="35" t="s">
        <v>899</v>
      </c>
      <c r="U38" s="35"/>
      <c r="V38" s="35" t="s">
        <v>2100</v>
      </c>
      <c r="W38" s="35" t="s">
        <v>1779</v>
      </c>
      <c r="X38" s="35" t="s">
        <v>1779</v>
      </c>
      <c r="Y38" s="35" t="s">
        <v>1779</v>
      </c>
      <c r="Z38" s="35" t="s">
        <v>1780</v>
      </c>
      <c r="AA38" s="35" t="s">
        <v>1781</v>
      </c>
    </row>
    <row r="39" spans="2:27" s="4" customFormat="1" ht="63.75" customHeight="1" x14ac:dyDescent="0.15">
      <c r="B39" s="34" t="s">
        <v>2952</v>
      </c>
      <c r="C39" s="34" t="s">
        <v>909</v>
      </c>
      <c r="D39" s="59" t="str">
        <f t="shared" si="0"/>
        <v>〇</v>
      </c>
      <c r="E39" s="60"/>
      <c r="F39" s="60"/>
      <c r="G39" s="60"/>
      <c r="H39" s="60"/>
      <c r="I39" s="60"/>
      <c r="J39" s="60"/>
      <c r="K39" s="60"/>
      <c r="L39" s="60"/>
      <c r="M39" s="60"/>
      <c r="N39" s="60"/>
      <c r="O39" s="60"/>
      <c r="P39" s="60"/>
      <c r="Q39" s="60"/>
      <c r="R39" s="60"/>
      <c r="S39" s="60" t="s">
        <v>173</v>
      </c>
      <c r="T39" s="35" t="s">
        <v>401</v>
      </c>
      <c r="U39" s="35"/>
      <c r="V39" s="35" t="s">
        <v>2101</v>
      </c>
      <c r="W39" s="35" t="s">
        <v>1432</v>
      </c>
      <c r="X39" s="35" t="s">
        <v>1509</v>
      </c>
      <c r="Y39" s="35" t="s">
        <v>2102</v>
      </c>
      <c r="Z39" s="35" t="s">
        <v>2103</v>
      </c>
      <c r="AA39" s="35" t="s">
        <v>2104</v>
      </c>
    </row>
    <row r="40" spans="2:27" s="4" customFormat="1" ht="63.75" customHeight="1" x14ac:dyDescent="0.15">
      <c r="B40" s="34" t="s">
        <v>919</v>
      </c>
      <c r="C40" s="34" t="s">
        <v>920</v>
      </c>
      <c r="D40" s="59" t="str">
        <f t="shared" si="0"/>
        <v>〇</v>
      </c>
      <c r="E40" s="60"/>
      <c r="F40" s="60"/>
      <c r="G40" s="60"/>
      <c r="H40" s="60"/>
      <c r="I40" s="60"/>
      <c r="J40" s="60"/>
      <c r="K40" s="60" t="s">
        <v>173</v>
      </c>
      <c r="L40" s="60"/>
      <c r="M40" s="60"/>
      <c r="N40" s="60"/>
      <c r="O40" s="60"/>
      <c r="P40" s="60"/>
      <c r="Q40" s="60"/>
      <c r="R40" s="60"/>
      <c r="S40" s="60"/>
      <c r="T40" s="35" t="s">
        <v>458</v>
      </c>
      <c r="U40" s="35"/>
      <c r="V40" s="35" t="s">
        <v>2105</v>
      </c>
      <c r="W40" s="35" t="s">
        <v>1447</v>
      </c>
      <c r="X40" s="35" t="s">
        <v>2106</v>
      </c>
      <c r="Y40" s="35" t="s">
        <v>2107</v>
      </c>
      <c r="Z40" s="35" t="s">
        <v>2108</v>
      </c>
      <c r="AA40" s="35"/>
    </row>
    <row r="41" spans="2:27" s="4" customFormat="1" ht="63.75" customHeight="1" x14ac:dyDescent="0.15">
      <c r="B41" s="34" t="s">
        <v>925</v>
      </c>
      <c r="C41" s="34" t="s">
        <v>926</v>
      </c>
      <c r="D41" s="59" t="str">
        <f t="shared" si="0"/>
        <v>〇</v>
      </c>
      <c r="E41" s="60"/>
      <c r="F41" s="60"/>
      <c r="G41" s="60"/>
      <c r="H41" s="60"/>
      <c r="I41" s="60"/>
      <c r="J41" s="60" t="s">
        <v>173</v>
      </c>
      <c r="K41" s="60"/>
      <c r="L41" s="60"/>
      <c r="M41" s="60"/>
      <c r="N41" s="60"/>
      <c r="O41" s="60"/>
      <c r="P41" s="60"/>
      <c r="Q41" s="60"/>
      <c r="R41" s="60"/>
      <c r="S41" s="60"/>
      <c r="T41" s="35" t="s">
        <v>215</v>
      </c>
      <c r="U41" s="35"/>
      <c r="V41" s="35" t="s">
        <v>2109</v>
      </c>
      <c r="W41" s="35" t="s">
        <v>1432</v>
      </c>
      <c r="X41" s="35" t="s">
        <v>1509</v>
      </c>
      <c r="Y41" s="35" t="s">
        <v>2110</v>
      </c>
      <c r="Z41" s="35" t="s">
        <v>1432</v>
      </c>
      <c r="AA41" s="35" t="s">
        <v>2111</v>
      </c>
    </row>
    <row r="42" spans="2:27" s="4" customFormat="1" ht="63.75" customHeight="1" x14ac:dyDescent="0.15">
      <c r="B42" s="34" t="s">
        <v>944</v>
      </c>
      <c r="C42" s="34" t="s">
        <v>939</v>
      </c>
      <c r="D42" s="59" t="str">
        <f t="shared" si="0"/>
        <v>〇</v>
      </c>
      <c r="E42" s="60"/>
      <c r="F42" s="60"/>
      <c r="G42" s="60"/>
      <c r="H42" s="60"/>
      <c r="I42" s="60"/>
      <c r="J42" s="60"/>
      <c r="K42" s="60"/>
      <c r="L42" s="60" t="s">
        <v>173</v>
      </c>
      <c r="M42" s="60"/>
      <c r="N42" s="60"/>
      <c r="O42" s="60"/>
      <c r="P42" s="60"/>
      <c r="Q42" s="60"/>
      <c r="R42" s="60"/>
      <c r="S42" s="60"/>
      <c r="T42" s="35" t="s">
        <v>188</v>
      </c>
      <c r="U42" s="35"/>
      <c r="V42" s="35" t="s">
        <v>2112</v>
      </c>
      <c r="W42" s="35" t="s">
        <v>1447</v>
      </c>
      <c r="X42" s="35" t="s">
        <v>1447</v>
      </c>
      <c r="Y42" s="35" t="s">
        <v>1447</v>
      </c>
      <c r="Z42" s="35" t="s">
        <v>1447</v>
      </c>
      <c r="AA42" s="35" t="s">
        <v>2113</v>
      </c>
    </row>
    <row r="43" spans="2:27" s="4" customFormat="1" ht="63.75" customHeight="1" x14ac:dyDescent="0.15">
      <c r="B43" s="34" t="s">
        <v>983</v>
      </c>
      <c r="C43" s="34" t="s">
        <v>984</v>
      </c>
      <c r="D43" s="59" t="str">
        <f t="shared" si="0"/>
        <v>〇</v>
      </c>
      <c r="E43" s="60"/>
      <c r="F43" s="60"/>
      <c r="G43" s="60"/>
      <c r="H43" s="60"/>
      <c r="I43" s="60"/>
      <c r="J43" s="60"/>
      <c r="K43" s="60"/>
      <c r="L43" s="60" t="s">
        <v>173</v>
      </c>
      <c r="M43" s="60"/>
      <c r="N43" s="60"/>
      <c r="O43" s="60"/>
      <c r="P43" s="60"/>
      <c r="Q43" s="60"/>
      <c r="R43" s="60"/>
      <c r="S43" s="60"/>
      <c r="T43" s="35" t="s">
        <v>899</v>
      </c>
      <c r="U43" s="35"/>
      <c r="V43" s="35" t="s">
        <v>2114</v>
      </c>
      <c r="W43" s="35" t="s">
        <v>1447</v>
      </c>
      <c r="X43" s="35" t="s">
        <v>1447</v>
      </c>
      <c r="Y43" s="35" t="s">
        <v>1447</v>
      </c>
      <c r="Z43" s="35" t="s">
        <v>1447</v>
      </c>
      <c r="AA43" s="35"/>
    </row>
    <row r="44" spans="2:27" s="4" customFormat="1" ht="63.75" customHeight="1" x14ac:dyDescent="0.15">
      <c r="B44" s="34" t="s">
        <v>1002</v>
      </c>
      <c r="C44" s="34" t="s">
        <v>996</v>
      </c>
      <c r="D44" s="59" t="str">
        <f t="shared" si="0"/>
        <v>〇</v>
      </c>
      <c r="E44" s="60"/>
      <c r="F44" s="60"/>
      <c r="G44" s="60" t="s">
        <v>173</v>
      </c>
      <c r="H44" s="60"/>
      <c r="I44" s="60"/>
      <c r="J44" s="60"/>
      <c r="K44" s="60"/>
      <c r="L44" s="60"/>
      <c r="M44" s="60"/>
      <c r="N44" s="60"/>
      <c r="O44" s="60"/>
      <c r="P44" s="60"/>
      <c r="Q44" s="60"/>
      <c r="R44" s="60"/>
      <c r="S44" s="60"/>
      <c r="T44" s="35" t="s">
        <v>188</v>
      </c>
      <c r="U44" s="35"/>
      <c r="V44" s="35" t="s">
        <v>2115</v>
      </c>
      <c r="W44" s="35" t="s">
        <v>2116</v>
      </c>
      <c r="X44" s="35" t="s">
        <v>2116</v>
      </c>
      <c r="Y44" s="35" t="s">
        <v>2117</v>
      </c>
      <c r="Z44" s="35" t="s">
        <v>2118</v>
      </c>
      <c r="AA44" s="35" t="s">
        <v>2119</v>
      </c>
    </row>
    <row r="45" spans="2:27" s="4" customFormat="1" ht="63.75" customHeight="1" x14ac:dyDescent="0.15">
      <c r="B45" s="34" t="s">
        <v>2979</v>
      </c>
      <c r="C45" s="34" t="s">
        <v>1015</v>
      </c>
      <c r="D45" s="59" t="str">
        <f t="shared" si="0"/>
        <v>〇</v>
      </c>
      <c r="E45" s="60"/>
      <c r="F45" s="60"/>
      <c r="G45" s="60"/>
      <c r="H45" s="60"/>
      <c r="I45" s="60"/>
      <c r="J45" s="60"/>
      <c r="K45" s="60"/>
      <c r="L45" s="60" t="s">
        <v>173</v>
      </c>
      <c r="M45" s="60"/>
      <c r="N45" s="60"/>
      <c r="O45" s="60"/>
      <c r="P45" s="60"/>
      <c r="Q45" s="60"/>
      <c r="R45" s="60"/>
      <c r="S45" s="60"/>
      <c r="T45" s="35" t="s">
        <v>188</v>
      </c>
      <c r="U45" s="35"/>
      <c r="V45" s="35" t="s">
        <v>2120</v>
      </c>
      <c r="W45" s="35" t="s">
        <v>1447</v>
      </c>
      <c r="X45" s="35" t="s">
        <v>1447</v>
      </c>
      <c r="Y45" s="35" t="s">
        <v>1447</v>
      </c>
      <c r="Z45" s="35" t="s">
        <v>1447</v>
      </c>
      <c r="AA45" s="35" t="s">
        <v>2121</v>
      </c>
    </row>
    <row r="46" spans="2:27" s="4" customFormat="1" ht="63.75" customHeight="1" x14ac:dyDescent="0.15">
      <c r="B46" s="34" t="s">
        <v>2982</v>
      </c>
      <c r="C46" s="34" t="s">
        <v>1038</v>
      </c>
      <c r="D46" s="59" t="str">
        <f t="shared" si="0"/>
        <v>〇</v>
      </c>
      <c r="E46" s="60"/>
      <c r="F46" s="60"/>
      <c r="G46" s="60"/>
      <c r="H46" s="60"/>
      <c r="I46" s="60"/>
      <c r="J46" s="60" t="s">
        <v>173</v>
      </c>
      <c r="K46" s="60"/>
      <c r="L46" s="60"/>
      <c r="M46" s="60"/>
      <c r="N46" s="60"/>
      <c r="O46" s="60"/>
      <c r="P46" s="60"/>
      <c r="Q46" s="60"/>
      <c r="R46" s="60"/>
      <c r="S46" s="60"/>
      <c r="T46" s="35" t="s">
        <v>401</v>
      </c>
      <c r="U46" s="35"/>
      <c r="V46" s="35" t="s">
        <v>2122</v>
      </c>
      <c r="W46" s="35" t="s">
        <v>2123</v>
      </c>
      <c r="X46" s="35" t="s">
        <v>2124</v>
      </c>
      <c r="Y46" s="35" t="s">
        <v>1432</v>
      </c>
      <c r="Z46" s="35" t="s">
        <v>2125</v>
      </c>
      <c r="AA46" s="35"/>
    </row>
    <row r="47" spans="2:27" s="4" customFormat="1" ht="63.75" customHeight="1" x14ac:dyDescent="0.15">
      <c r="B47" s="34" t="s">
        <v>2984</v>
      </c>
      <c r="C47" s="34" t="s">
        <v>1038</v>
      </c>
      <c r="D47" s="59" t="str">
        <f t="shared" si="0"/>
        <v>〇</v>
      </c>
      <c r="E47" s="60"/>
      <c r="F47" s="60"/>
      <c r="G47" s="60"/>
      <c r="H47" s="60"/>
      <c r="I47" s="60"/>
      <c r="J47" s="60"/>
      <c r="K47" s="60"/>
      <c r="L47" s="60" t="s">
        <v>173</v>
      </c>
      <c r="M47" s="60"/>
      <c r="N47" s="60"/>
      <c r="O47" s="60"/>
      <c r="P47" s="60"/>
      <c r="Q47" s="60"/>
      <c r="R47" s="60"/>
      <c r="S47" s="60"/>
      <c r="T47" s="35" t="s">
        <v>401</v>
      </c>
      <c r="U47" s="35"/>
      <c r="V47" s="35" t="s">
        <v>2126</v>
      </c>
      <c r="W47" s="35" t="s">
        <v>2127</v>
      </c>
      <c r="X47" s="35" t="s">
        <v>2128</v>
      </c>
      <c r="Y47" s="35" t="s">
        <v>2129</v>
      </c>
      <c r="Z47" s="35" t="s">
        <v>2130</v>
      </c>
      <c r="AA47" s="35" t="s">
        <v>2131</v>
      </c>
    </row>
    <row r="48" spans="2:27" s="4" customFormat="1" ht="63.75" customHeight="1" x14ac:dyDescent="0.15">
      <c r="B48" s="34" t="s">
        <v>1061</v>
      </c>
      <c r="C48" s="34" t="s">
        <v>1062</v>
      </c>
      <c r="D48" s="59" t="str">
        <f t="shared" si="0"/>
        <v>〇</v>
      </c>
      <c r="E48" s="60"/>
      <c r="F48" s="60"/>
      <c r="G48" s="60"/>
      <c r="H48" s="60"/>
      <c r="I48" s="60"/>
      <c r="J48" s="60"/>
      <c r="K48" s="60"/>
      <c r="L48" s="60"/>
      <c r="M48" s="60"/>
      <c r="N48" s="60"/>
      <c r="O48" s="60"/>
      <c r="P48" s="60"/>
      <c r="Q48" s="60"/>
      <c r="R48" s="60"/>
      <c r="S48" s="60" t="s">
        <v>173</v>
      </c>
      <c r="T48" s="35" t="s">
        <v>452</v>
      </c>
      <c r="U48" s="35"/>
      <c r="V48" s="35" t="s">
        <v>2132</v>
      </c>
      <c r="W48" s="35" t="s">
        <v>1447</v>
      </c>
      <c r="X48" s="35" t="s">
        <v>1447</v>
      </c>
      <c r="Y48" s="35" t="s">
        <v>1447</v>
      </c>
      <c r="Z48" s="35" t="s">
        <v>1447</v>
      </c>
      <c r="AA48" s="35"/>
    </row>
    <row r="49" spans="2:27" s="4" customFormat="1" ht="63.75" customHeight="1" x14ac:dyDescent="0.15">
      <c r="B49" s="34" t="s">
        <v>1089</v>
      </c>
      <c r="C49" s="34" t="s">
        <v>1090</v>
      </c>
      <c r="D49" s="59" t="str">
        <f t="shared" si="0"/>
        <v>〇</v>
      </c>
      <c r="E49" s="60"/>
      <c r="F49" s="60"/>
      <c r="G49" s="60"/>
      <c r="H49" s="60"/>
      <c r="I49" s="60"/>
      <c r="J49" s="60"/>
      <c r="K49" s="60"/>
      <c r="L49" s="60" t="s">
        <v>173</v>
      </c>
      <c r="M49" s="60"/>
      <c r="N49" s="60"/>
      <c r="O49" s="60"/>
      <c r="P49" s="60"/>
      <c r="Q49" s="60"/>
      <c r="R49" s="60"/>
      <c r="S49" s="60" t="s">
        <v>173</v>
      </c>
      <c r="T49" s="35" t="s">
        <v>215</v>
      </c>
      <c r="U49" s="35"/>
      <c r="V49" s="35" t="s">
        <v>2133</v>
      </c>
      <c r="W49" s="35" t="s">
        <v>2134</v>
      </c>
      <c r="X49" s="35" t="s">
        <v>2135</v>
      </c>
      <c r="Y49" s="35" t="s">
        <v>2136</v>
      </c>
      <c r="Z49" s="35" t="s">
        <v>2137</v>
      </c>
      <c r="AA49" s="35" t="s">
        <v>2138</v>
      </c>
    </row>
    <row r="50" spans="2:27" s="4" customFormat="1" ht="63.75" customHeight="1" x14ac:dyDescent="0.15">
      <c r="B50" s="34" t="s">
        <v>1101</v>
      </c>
      <c r="C50" s="34" t="s">
        <v>1102</v>
      </c>
      <c r="D50" s="59" t="str">
        <f t="shared" si="0"/>
        <v>〇</v>
      </c>
      <c r="E50" s="60"/>
      <c r="F50" s="60"/>
      <c r="G50" s="60"/>
      <c r="H50" s="60"/>
      <c r="I50" s="60"/>
      <c r="J50" s="60"/>
      <c r="K50" s="60"/>
      <c r="L50" s="60" t="s">
        <v>173</v>
      </c>
      <c r="M50" s="60"/>
      <c r="N50" s="60"/>
      <c r="O50" s="60"/>
      <c r="P50" s="60"/>
      <c r="Q50" s="60"/>
      <c r="R50" s="60"/>
      <c r="S50" s="60"/>
      <c r="T50" s="35" t="s">
        <v>2998</v>
      </c>
      <c r="U50" s="35"/>
      <c r="V50" s="35" t="s">
        <v>2139</v>
      </c>
      <c r="W50" s="35" t="s">
        <v>1447</v>
      </c>
      <c r="X50" s="35" t="s">
        <v>1447</v>
      </c>
      <c r="Y50" s="35" t="s">
        <v>1447</v>
      </c>
      <c r="Z50" s="35" t="s">
        <v>2140</v>
      </c>
      <c r="AA50" s="35"/>
    </row>
    <row r="51" spans="2:27" s="4" customFormat="1" ht="63.75" customHeight="1" x14ac:dyDescent="0.15">
      <c r="B51" s="34" t="s">
        <v>1119</v>
      </c>
      <c r="C51" s="34" t="s">
        <v>1120</v>
      </c>
      <c r="D51" s="59" t="str">
        <f t="shared" si="0"/>
        <v>〇</v>
      </c>
      <c r="E51" s="60"/>
      <c r="F51" s="60"/>
      <c r="G51" s="60"/>
      <c r="H51" s="60"/>
      <c r="I51" s="60"/>
      <c r="J51" s="60"/>
      <c r="K51" s="60"/>
      <c r="L51" s="60" t="s">
        <v>173</v>
      </c>
      <c r="M51" s="60"/>
      <c r="N51" s="60"/>
      <c r="O51" s="60"/>
      <c r="P51" s="60"/>
      <c r="Q51" s="60"/>
      <c r="R51" s="60"/>
      <c r="S51" s="60"/>
      <c r="T51" s="35" t="s">
        <v>269</v>
      </c>
      <c r="U51" s="35"/>
      <c r="V51" s="35" t="s">
        <v>3086</v>
      </c>
      <c r="W51" s="35" t="s">
        <v>3087</v>
      </c>
      <c r="X51" s="35" t="s">
        <v>3088</v>
      </c>
      <c r="Y51" s="35" t="s">
        <v>3089</v>
      </c>
      <c r="Z51" s="35" t="s">
        <v>3090</v>
      </c>
      <c r="AA51" s="35" t="s">
        <v>3091</v>
      </c>
    </row>
    <row r="52" spans="2:27" s="4" customFormat="1" ht="63.75" customHeight="1" x14ac:dyDescent="0.15">
      <c r="B52" s="34" t="s">
        <v>1125</v>
      </c>
      <c r="C52" s="34" t="s">
        <v>1120</v>
      </c>
      <c r="D52" s="59" t="str">
        <f t="shared" si="0"/>
        <v>〇</v>
      </c>
      <c r="E52" s="60"/>
      <c r="F52" s="60"/>
      <c r="G52" s="60"/>
      <c r="H52" s="60"/>
      <c r="I52" s="60"/>
      <c r="J52" s="60"/>
      <c r="K52" s="60"/>
      <c r="L52" s="60" t="s">
        <v>173</v>
      </c>
      <c r="M52" s="60"/>
      <c r="N52" s="60"/>
      <c r="O52" s="60"/>
      <c r="P52" s="60"/>
      <c r="Q52" s="60"/>
      <c r="R52" s="60"/>
      <c r="S52" s="60"/>
      <c r="T52" s="35" t="s">
        <v>286</v>
      </c>
      <c r="U52" s="35"/>
      <c r="V52" s="35" t="s">
        <v>2141</v>
      </c>
      <c r="W52" s="35" t="s">
        <v>2142</v>
      </c>
      <c r="X52" s="35" t="s">
        <v>2143</v>
      </c>
      <c r="Y52" s="35" t="s">
        <v>2144</v>
      </c>
      <c r="Z52" s="35" t="s">
        <v>2145</v>
      </c>
      <c r="AA52" s="35" t="s">
        <v>2146</v>
      </c>
    </row>
    <row r="53" spans="2:27" s="4" customFormat="1" ht="63.75" customHeight="1" x14ac:dyDescent="0.15">
      <c r="B53" s="34" t="s">
        <v>1130</v>
      </c>
      <c r="C53" s="34" t="s">
        <v>1131</v>
      </c>
      <c r="D53" s="59" t="str">
        <f t="shared" si="0"/>
        <v>〇</v>
      </c>
      <c r="E53" s="60"/>
      <c r="F53" s="60"/>
      <c r="G53" s="60"/>
      <c r="H53" s="60"/>
      <c r="I53" s="60"/>
      <c r="J53" s="60" t="s">
        <v>173</v>
      </c>
      <c r="K53" s="60"/>
      <c r="L53" s="60"/>
      <c r="M53" s="60"/>
      <c r="N53" s="60"/>
      <c r="O53" s="60"/>
      <c r="P53" s="60"/>
      <c r="Q53" s="60"/>
      <c r="R53" s="60"/>
      <c r="S53" s="60"/>
      <c r="T53" s="35" t="s">
        <v>286</v>
      </c>
      <c r="U53" s="35"/>
      <c r="V53" s="35" t="s">
        <v>2147</v>
      </c>
      <c r="W53" s="35" t="s">
        <v>2148</v>
      </c>
      <c r="X53" s="35" t="s">
        <v>2149</v>
      </c>
      <c r="Y53" s="35" t="s">
        <v>2150</v>
      </c>
      <c r="Z53" s="35" t="s">
        <v>2151</v>
      </c>
      <c r="AA53" s="35" t="s">
        <v>2152</v>
      </c>
    </row>
    <row r="54" spans="2:27" s="4" customFormat="1" ht="63.75" customHeight="1" x14ac:dyDescent="0.15">
      <c r="B54" s="34" t="s">
        <v>1136</v>
      </c>
      <c r="C54" s="34" t="s">
        <v>1137</v>
      </c>
      <c r="D54" s="59" t="str">
        <f t="shared" si="0"/>
        <v>〇</v>
      </c>
      <c r="E54" s="60"/>
      <c r="F54" s="60"/>
      <c r="G54" s="60"/>
      <c r="H54" s="60"/>
      <c r="I54" s="60"/>
      <c r="J54" s="60"/>
      <c r="K54" s="60"/>
      <c r="L54" s="60" t="s">
        <v>173</v>
      </c>
      <c r="M54" s="60"/>
      <c r="N54" s="60"/>
      <c r="O54" s="60"/>
      <c r="P54" s="60"/>
      <c r="Q54" s="60"/>
      <c r="R54" s="60"/>
      <c r="S54" s="60"/>
      <c r="T54" s="35" t="s">
        <v>587</v>
      </c>
      <c r="U54" s="35"/>
      <c r="V54" s="35" t="s">
        <v>2153</v>
      </c>
      <c r="W54" s="35" t="s">
        <v>2154</v>
      </c>
      <c r="X54" s="35" t="s">
        <v>1433</v>
      </c>
      <c r="Y54" s="35" t="s">
        <v>2155</v>
      </c>
      <c r="Z54" s="35" t="s">
        <v>2156</v>
      </c>
      <c r="AA54" s="35" t="s">
        <v>2157</v>
      </c>
    </row>
    <row r="55" spans="2:27" s="4" customFormat="1" ht="63.75" customHeight="1" x14ac:dyDescent="0.15">
      <c r="B55" s="34" t="s">
        <v>1149</v>
      </c>
      <c r="C55" s="34" t="s">
        <v>1150</v>
      </c>
      <c r="D55" s="59" t="str">
        <f t="shared" si="0"/>
        <v>〇</v>
      </c>
      <c r="E55" s="60"/>
      <c r="F55" s="60"/>
      <c r="G55" s="60"/>
      <c r="H55" s="60"/>
      <c r="I55" s="60"/>
      <c r="J55" s="60"/>
      <c r="K55" s="60"/>
      <c r="L55" s="60"/>
      <c r="M55" s="60"/>
      <c r="N55" s="60"/>
      <c r="O55" s="60"/>
      <c r="P55" s="60"/>
      <c r="Q55" s="60"/>
      <c r="R55" s="60"/>
      <c r="S55" s="60" t="s">
        <v>173</v>
      </c>
      <c r="T55" s="35" t="s">
        <v>269</v>
      </c>
      <c r="U55" s="35"/>
      <c r="V55" s="35" t="s">
        <v>2158</v>
      </c>
      <c r="W55" s="35" t="s">
        <v>1447</v>
      </c>
      <c r="X55" s="35" t="s">
        <v>1447</v>
      </c>
      <c r="Y55" s="35" t="s">
        <v>1447</v>
      </c>
      <c r="Z55" s="35" t="s">
        <v>1447</v>
      </c>
      <c r="AA55" s="35"/>
    </row>
    <row r="56" spans="2:27" s="4" customFormat="1" ht="63.75" customHeight="1" x14ac:dyDescent="0.15">
      <c r="B56" s="34" t="s">
        <v>1166</v>
      </c>
      <c r="C56" s="34" t="s">
        <v>1167</v>
      </c>
      <c r="D56" s="59" t="str">
        <f t="shared" si="0"/>
        <v>〇</v>
      </c>
      <c r="E56" s="60"/>
      <c r="F56" s="60"/>
      <c r="G56" s="60"/>
      <c r="H56" s="60"/>
      <c r="I56" s="60"/>
      <c r="J56" s="60"/>
      <c r="K56" s="60" t="s">
        <v>173</v>
      </c>
      <c r="L56" s="60"/>
      <c r="M56" s="60"/>
      <c r="N56" s="60"/>
      <c r="O56" s="60"/>
      <c r="P56" s="60"/>
      <c r="Q56" s="60"/>
      <c r="R56" s="60"/>
      <c r="S56" s="60"/>
      <c r="T56" s="35" t="s">
        <v>223</v>
      </c>
      <c r="U56" s="35"/>
      <c r="V56" s="35" t="s">
        <v>2159</v>
      </c>
      <c r="W56" s="35" t="s">
        <v>1426</v>
      </c>
      <c r="X56" s="35" t="s">
        <v>1438</v>
      </c>
      <c r="Y56" s="35" t="s">
        <v>2160</v>
      </c>
      <c r="Z56" s="35" t="s">
        <v>2161</v>
      </c>
      <c r="AA56" s="35" t="s">
        <v>2162</v>
      </c>
    </row>
    <row r="57" spans="2:27" s="4" customFormat="1" ht="63.75" customHeight="1" x14ac:dyDescent="0.15">
      <c r="B57" s="34" t="s">
        <v>1173</v>
      </c>
      <c r="C57" s="34" t="s">
        <v>1174</v>
      </c>
      <c r="D57" s="59" t="str">
        <f t="shared" si="0"/>
        <v>〇</v>
      </c>
      <c r="E57" s="60"/>
      <c r="F57" s="60"/>
      <c r="G57" s="60"/>
      <c r="H57" s="60"/>
      <c r="I57" s="60"/>
      <c r="J57" s="60"/>
      <c r="K57" s="60"/>
      <c r="L57" s="60" t="s">
        <v>173</v>
      </c>
      <c r="M57" s="60"/>
      <c r="N57" s="60"/>
      <c r="O57" s="60"/>
      <c r="P57" s="60"/>
      <c r="Q57" s="60"/>
      <c r="R57" s="60"/>
      <c r="S57" s="60"/>
      <c r="T57" s="35" t="s">
        <v>437</v>
      </c>
      <c r="U57" s="35"/>
      <c r="V57" s="35" t="s">
        <v>2163</v>
      </c>
      <c r="W57" s="35" t="s">
        <v>1447</v>
      </c>
      <c r="X57" s="35" t="s">
        <v>1447</v>
      </c>
      <c r="Y57" s="35" t="s">
        <v>1447</v>
      </c>
      <c r="Z57" s="35" t="s">
        <v>1447</v>
      </c>
      <c r="AA57" s="35"/>
    </row>
    <row r="58" spans="2:27" s="4" customFormat="1" ht="63.75" customHeight="1" x14ac:dyDescent="0.15">
      <c r="B58" s="34" t="s">
        <v>3011</v>
      </c>
      <c r="C58" s="34" t="s">
        <v>1180</v>
      </c>
      <c r="D58" s="59" t="str">
        <f t="shared" si="0"/>
        <v>〇</v>
      </c>
      <c r="E58" s="60"/>
      <c r="F58" s="60"/>
      <c r="G58" s="60"/>
      <c r="H58" s="60"/>
      <c r="I58" s="60"/>
      <c r="J58" s="60"/>
      <c r="K58" s="60"/>
      <c r="L58" s="60" t="s">
        <v>173</v>
      </c>
      <c r="M58" s="60"/>
      <c r="N58" s="60"/>
      <c r="O58" s="60"/>
      <c r="P58" s="60"/>
      <c r="Q58" s="60"/>
      <c r="R58" s="60"/>
      <c r="S58" s="60" t="s">
        <v>173</v>
      </c>
      <c r="T58" s="35" t="s">
        <v>269</v>
      </c>
      <c r="U58" s="35"/>
      <c r="V58" s="35" t="s">
        <v>2164</v>
      </c>
      <c r="W58" s="35" t="s">
        <v>2165</v>
      </c>
      <c r="X58" s="35" t="s">
        <v>2165</v>
      </c>
      <c r="Y58" s="35" t="s">
        <v>2165</v>
      </c>
      <c r="Z58" s="35" t="s">
        <v>2166</v>
      </c>
      <c r="AA58" s="35" t="s">
        <v>2167</v>
      </c>
    </row>
    <row r="59" spans="2:27" s="4" customFormat="1" ht="63.75" customHeight="1" x14ac:dyDescent="0.15">
      <c r="B59" s="34" t="s">
        <v>1210</v>
      </c>
      <c r="C59" s="34" t="s">
        <v>1211</v>
      </c>
      <c r="D59" s="59" t="str">
        <f t="shared" si="0"/>
        <v>〇</v>
      </c>
      <c r="E59" s="60"/>
      <c r="F59" s="60"/>
      <c r="G59" s="60"/>
      <c r="H59" s="60"/>
      <c r="I59" s="60"/>
      <c r="J59" s="60"/>
      <c r="K59" s="60"/>
      <c r="L59" s="60" t="s">
        <v>173</v>
      </c>
      <c r="M59" s="60"/>
      <c r="N59" s="60"/>
      <c r="O59" s="60"/>
      <c r="P59" s="60"/>
      <c r="Q59" s="60"/>
      <c r="R59" s="60"/>
      <c r="S59" s="60"/>
      <c r="T59" s="35" t="s">
        <v>776</v>
      </c>
      <c r="U59" s="35"/>
      <c r="V59" s="35" t="s">
        <v>2168</v>
      </c>
      <c r="W59" s="35" t="s">
        <v>1426</v>
      </c>
      <c r="X59" s="35" t="s">
        <v>1438</v>
      </c>
      <c r="Y59" s="35" t="s">
        <v>2010</v>
      </c>
      <c r="Z59" s="35" t="s">
        <v>2169</v>
      </c>
      <c r="AA59" s="35" t="s">
        <v>2170</v>
      </c>
    </row>
    <row r="60" spans="2:27" s="4" customFormat="1" ht="63.75" customHeight="1" x14ac:dyDescent="0.15">
      <c r="B60" s="34" t="s">
        <v>3018</v>
      </c>
      <c r="C60" s="34" t="s">
        <v>1217</v>
      </c>
      <c r="D60" s="59" t="str">
        <f t="shared" si="0"/>
        <v>〇</v>
      </c>
      <c r="E60" s="60"/>
      <c r="F60" s="60"/>
      <c r="G60" s="60"/>
      <c r="H60" s="60"/>
      <c r="I60" s="60"/>
      <c r="J60" s="60"/>
      <c r="K60" s="60"/>
      <c r="L60" s="60"/>
      <c r="M60" s="60"/>
      <c r="N60" s="60"/>
      <c r="O60" s="60"/>
      <c r="P60" s="60"/>
      <c r="Q60" s="60"/>
      <c r="R60" s="60" t="s">
        <v>173</v>
      </c>
      <c r="S60" s="60"/>
      <c r="T60" s="35" t="s">
        <v>899</v>
      </c>
      <c r="U60" s="35"/>
      <c r="V60" s="35" t="s">
        <v>2171</v>
      </c>
      <c r="W60" s="35" t="s">
        <v>1425</v>
      </c>
      <c r="X60" s="35" t="s">
        <v>1425</v>
      </c>
      <c r="Y60" s="35" t="s">
        <v>1425</v>
      </c>
      <c r="Z60" s="35" t="s">
        <v>1425</v>
      </c>
      <c r="AA60" s="35"/>
    </row>
    <row r="61" spans="2:27" s="4" customFormat="1" ht="63.75" customHeight="1" x14ac:dyDescent="0.15">
      <c r="B61" s="34" t="s">
        <v>3025</v>
      </c>
      <c r="C61" s="34" t="s">
        <v>1228</v>
      </c>
      <c r="D61" s="59" t="str">
        <f t="shared" si="0"/>
        <v>〇</v>
      </c>
      <c r="E61" s="60"/>
      <c r="F61" s="60"/>
      <c r="G61" s="60"/>
      <c r="H61" s="60"/>
      <c r="I61" s="60"/>
      <c r="J61" s="60"/>
      <c r="K61" s="60"/>
      <c r="L61" s="60" t="s">
        <v>173</v>
      </c>
      <c r="M61" s="60"/>
      <c r="N61" s="60"/>
      <c r="O61" s="60"/>
      <c r="P61" s="60"/>
      <c r="Q61" s="60"/>
      <c r="R61" s="60"/>
      <c r="S61" s="60"/>
      <c r="T61" s="35" t="s">
        <v>269</v>
      </c>
      <c r="U61" s="35"/>
      <c r="V61" s="35" t="s">
        <v>2172</v>
      </c>
      <c r="W61" s="35" t="s">
        <v>1501</v>
      </c>
      <c r="X61" s="35" t="s">
        <v>1501</v>
      </c>
      <c r="Y61" s="35" t="s">
        <v>1501</v>
      </c>
      <c r="Z61" s="35" t="s">
        <v>1501</v>
      </c>
      <c r="AA61" s="35" t="s">
        <v>2173</v>
      </c>
    </row>
    <row r="62" spans="2:27" s="4" customFormat="1" ht="63.75" customHeight="1" x14ac:dyDescent="0.15">
      <c r="B62" s="34" t="s">
        <v>1234</v>
      </c>
      <c r="C62" s="34" t="s">
        <v>1235</v>
      </c>
      <c r="D62" s="59" t="str">
        <f t="shared" si="0"/>
        <v>〇</v>
      </c>
      <c r="E62" s="60"/>
      <c r="F62" s="60"/>
      <c r="G62" s="60"/>
      <c r="H62" s="60"/>
      <c r="I62" s="60"/>
      <c r="J62" s="60"/>
      <c r="K62" s="60" t="s">
        <v>173</v>
      </c>
      <c r="L62" s="60"/>
      <c r="M62" s="60"/>
      <c r="N62" s="60"/>
      <c r="O62" s="60"/>
      <c r="P62" s="60"/>
      <c r="Q62" s="60"/>
      <c r="R62" s="60"/>
      <c r="S62" s="60" t="s">
        <v>173</v>
      </c>
      <c r="T62" s="35" t="s">
        <v>188</v>
      </c>
      <c r="U62" s="35"/>
      <c r="V62" s="35" t="s">
        <v>2174</v>
      </c>
      <c r="W62" s="35" t="s">
        <v>2175</v>
      </c>
      <c r="X62" s="35" t="s">
        <v>2176</v>
      </c>
      <c r="Y62" s="35" t="s">
        <v>2177</v>
      </c>
      <c r="Z62" s="35" t="s">
        <v>2178</v>
      </c>
      <c r="AA62" s="35" t="s">
        <v>2179</v>
      </c>
    </row>
    <row r="63" spans="2:27" s="4" customFormat="1" ht="63.75" customHeight="1" x14ac:dyDescent="0.15">
      <c r="B63" s="34" t="s">
        <v>1252</v>
      </c>
      <c r="C63" s="34" t="s">
        <v>1253</v>
      </c>
      <c r="D63" s="59" t="str">
        <f t="shared" si="0"/>
        <v>〇</v>
      </c>
      <c r="E63" s="60"/>
      <c r="F63" s="60"/>
      <c r="G63" s="60"/>
      <c r="H63" s="60"/>
      <c r="I63" s="60"/>
      <c r="J63" s="60"/>
      <c r="K63" s="60"/>
      <c r="L63" s="60" t="s">
        <v>173</v>
      </c>
      <c r="M63" s="60"/>
      <c r="N63" s="60"/>
      <c r="O63" s="60"/>
      <c r="P63" s="60"/>
      <c r="Q63" s="60"/>
      <c r="R63" s="60"/>
      <c r="S63" s="60"/>
      <c r="T63" s="35" t="s">
        <v>188</v>
      </c>
      <c r="U63" s="35"/>
      <c r="V63" s="35" t="s">
        <v>2180</v>
      </c>
      <c r="W63" s="35" t="s">
        <v>1501</v>
      </c>
      <c r="X63" s="35" t="s">
        <v>1448</v>
      </c>
      <c r="Y63" s="35" t="s">
        <v>1501</v>
      </c>
      <c r="Z63" s="35" t="s">
        <v>1748</v>
      </c>
      <c r="AA63" s="35" t="s">
        <v>2181</v>
      </c>
    </row>
    <row r="64" spans="2:27" s="4" customFormat="1" ht="63.75" customHeight="1" x14ac:dyDescent="0.15">
      <c r="B64" s="34" t="s">
        <v>1258</v>
      </c>
      <c r="C64" s="34" t="s">
        <v>1259</v>
      </c>
      <c r="D64" s="59" t="str">
        <f t="shared" si="0"/>
        <v>〇</v>
      </c>
      <c r="E64" s="60"/>
      <c r="F64" s="60"/>
      <c r="G64" s="60"/>
      <c r="H64" s="60" t="s">
        <v>173</v>
      </c>
      <c r="I64" s="60"/>
      <c r="J64" s="60"/>
      <c r="K64" s="60"/>
      <c r="L64" s="60"/>
      <c r="M64" s="60"/>
      <c r="N64" s="60"/>
      <c r="O64" s="60"/>
      <c r="P64" s="60"/>
      <c r="Q64" s="60"/>
      <c r="R64" s="60"/>
      <c r="S64" s="60"/>
      <c r="T64" s="35" t="s">
        <v>188</v>
      </c>
      <c r="U64" s="35"/>
      <c r="V64" s="35" t="s">
        <v>2182</v>
      </c>
      <c r="W64" s="35" t="s">
        <v>2183</v>
      </c>
      <c r="X64" s="35" t="s">
        <v>2143</v>
      </c>
      <c r="Y64" s="35" t="s">
        <v>2184</v>
      </c>
      <c r="Z64" s="35" t="s">
        <v>2185</v>
      </c>
      <c r="AA64" s="35" t="s">
        <v>2186</v>
      </c>
    </row>
    <row r="65" spans="2:27" s="4" customFormat="1" ht="63.75" customHeight="1" x14ac:dyDescent="0.15">
      <c r="B65" s="34" t="s">
        <v>1283</v>
      </c>
      <c r="C65" s="34" t="s">
        <v>1284</v>
      </c>
      <c r="D65" s="59" t="str">
        <f t="shared" si="0"/>
        <v>〇</v>
      </c>
      <c r="E65" s="60"/>
      <c r="F65" s="60"/>
      <c r="G65" s="60"/>
      <c r="H65" s="60"/>
      <c r="I65" s="60"/>
      <c r="J65" s="60"/>
      <c r="K65" s="60"/>
      <c r="L65" s="60"/>
      <c r="M65" s="60"/>
      <c r="N65" s="60"/>
      <c r="O65" s="60"/>
      <c r="P65" s="60"/>
      <c r="Q65" s="60"/>
      <c r="R65" s="60"/>
      <c r="S65" s="60" t="s">
        <v>173</v>
      </c>
      <c r="T65" s="35" t="s">
        <v>452</v>
      </c>
      <c r="U65" s="35"/>
      <c r="V65" s="35" t="s">
        <v>2187</v>
      </c>
      <c r="W65" s="35" t="s">
        <v>1432</v>
      </c>
      <c r="X65" s="35" t="s">
        <v>1432</v>
      </c>
      <c r="Y65" s="35" t="s">
        <v>1432</v>
      </c>
      <c r="Z65" s="35" t="s">
        <v>2188</v>
      </c>
      <c r="AA65" s="35"/>
    </row>
    <row r="66" spans="2:27" s="4" customFormat="1" ht="63.75" customHeight="1" x14ac:dyDescent="0.15">
      <c r="B66" s="34" t="s">
        <v>3037</v>
      </c>
      <c r="C66" s="34" t="s">
        <v>1289</v>
      </c>
      <c r="D66" s="59" t="str">
        <f t="shared" si="0"/>
        <v>〇</v>
      </c>
      <c r="E66" s="60"/>
      <c r="F66" s="60"/>
      <c r="G66" s="60"/>
      <c r="H66" s="60"/>
      <c r="I66" s="60"/>
      <c r="J66" s="60"/>
      <c r="K66" s="60"/>
      <c r="L66" s="60"/>
      <c r="M66" s="60"/>
      <c r="N66" s="60"/>
      <c r="O66" s="60"/>
      <c r="P66" s="60"/>
      <c r="Q66" s="60"/>
      <c r="R66" s="60"/>
      <c r="S66" s="60" t="s">
        <v>173</v>
      </c>
      <c r="T66" s="35" t="s">
        <v>188</v>
      </c>
      <c r="U66" s="35"/>
      <c r="V66" s="35" t="s">
        <v>2189</v>
      </c>
      <c r="W66" s="35" t="s">
        <v>1447</v>
      </c>
      <c r="X66" s="35" t="s">
        <v>1448</v>
      </c>
      <c r="Y66" s="35" t="s">
        <v>1449</v>
      </c>
      <c r="Z66" s="35" t="s">
        <v>1447</v>
      </c>
      <c r="AA66" s="35" t="s">
        <v>2190</v>
      </c>
    </row>
    <row r="67" spans="2:27" s="4" customFormat="1" ht="63.75" customHeight="1" x14ac:dyDescent="0.15">
      <c r="B67" s="34" t="s">
        <v>3038</v>
      </c>
      <c r="C67" s="34" t="s">
        <v>1295</v>
      </c>
      <c r="D67" s="59" t="str">
        <f t="shared" ref="D67:D76" si="1">IFERROR(HYPERLINK("#事業所一覧!" &amp; ADDRESS(MATCH($B67,T_事業所一覧,0),2,1),"〇"),"")</f>
        <v>〇</v>
      </c>
      <c r="E67" s="60"/>
      <c r="F67" s="60"/>
      <c r="G67" s="60"/>
      <c r="H67" s="60"/>
      <c r="I67" s="60"/>
      <c r="J67" s="60"/>
      <c r="K67" s="60" t="s">
        <v>173</v>
      </c>
      <c r="L67" s="60" t="s">
        <v>173</v>
      </c>
      <c r="M67" s="60"/>
      <c r="N67" s="60"/>
      <c r="O67" s="60"/>
      <c r="P67" s="60"/>
      <c r="Q67" s="60"/>
      <c r="R67" s="60"/>
      <c r="S67" s="60"/>
      <c r="T67" s="35" t="s">
        <v>215</v>
      </c>
      <c r="U67" s="35"/>
      <c r="V67" s="35" t="s">
        <v>2191</v>
      </c>
      <c r="W67" s="35" t="s">
        <v>2192</v>
      </c>
      <c r="X67" s="35" t="s">
        <v>2193</v>
      </c>
      <c r="Y67" s="35" t="s">
        <v>2194</v>
      </c>
      <c r="Z67" s="35" t="s">
        <v>2195</v>
      </c>
      <c r="AA67" s="35" t="s">
        <v>2196</v>
      </c>
    </row>
    <row r="68" spans="2:27" s="4" customFormat="1" ht="63.75" customHeight="1" x14ac:dyDescent="0.15">
      <c r="B68" s="34" t="s">
        <v>1312</v>
      </c>
      <c r="C68" s="34" t="s">
        <v>1313</v>
      </c>
      <c r="D68" s="59" t="str">
        <f t="shared" si="1"/>
        <v>〇</v>
      </c>
      <c r="E68" s="60"/>
      <c r="F68" s="60"/>
      <c r="G68" s="60"/>
      <c r="H68" s="60"/>
      <c r="I68" s="60"/>
      <c r="J68" s="60"/>
      <c r="K68" s="60"/>
      <c r="L68" s="60" t="s">
        <v>173</v>
      </c>
      <c r="M68" s="60"/>
      <c r="N68" s="60"/>
      <c r="O68" s="60"/>
      <c r="P68" s="60"/>
      <c r="Q68" s="60"/>
      <c r="R68" s="60"/>
      <c r="S68" s="60"/>
      <c r="T68" s="35" t="s">
        <v>776</v>
      </c>
      <c r="U68" s="35"/>
      <c r="V68" s="35" t="s">
        <v>2197</v>
      </c>
      <c r="W68" s="35" t="s">
        <v>2198</v>
      </c>
      <c r="X68" s="35" t="s">
        <v>2198</v>
      </c>
      <c r="Y68" s="35" t="s">
        <v>2198</v>
      </c>
      <c r="Z68" s="35" t="s">
        <v>2198</v>
      </c>
      <c r="AA68" s="35" t="s">
        <v>2199</v>
      </c>
    </row>
    <row r="69" spans="2:27" s="4" customFormat="1" ht="63.75" customHeight="1" x14ac:dyDescent="0.15">
      <c r="B69" s="34" t="s">
        <v>1319</v>
      </c>
      <c r="C69" s="34" t="s">
        <v>1320</v>
      </c>
      <c r="D69" s="59" t="str">
        <f t="shared" si="1"/>
        <v>〇</v>
      </c>
      <c r="E69" s="60"/>
      <c r="F69" s="60"/>
      <c r="G69" s="60"/>
      <c r="H69" s="60"/>
      <c r="I69" s="60"/>
      <c r="J69" s="60"/>
      <c r="K69" s="60"/>
      <c r="L69" s="60" t="s">
        <v>173</v>
      </c>
      <c r="M69" s="60"/>
      <c r="N69" s="60"/>
      <c r="O69" s="60"/>
      <c r="P69" s="60"/>
      <c r="Q69" s="60"/>
      <c r="R69" s="60"/>
      <c r="S69" s="60"/>
      <c r="T69" s="35" t="s">
        <v>188</v>
      </c>
      <c r="U69" s="35"/>
      <c r="V69" s="35" t="s">
        <v>2200</v>
      </c>
      <c r="W69" s="35" t="s">
        <v>2201</v>
      </c>
      <c r="X69" s="35" t="s">
        <v>2143</v>
      </c>
      <c r="Y69" s="35" t="s">
        <v>2202</v>
      </c>
      <c r="Z69" s="35" t="s">
        <v>2203</v>
      </c>
      <c r="AA69" s="35" t="s">
        <v>2204</v>
      </c>
    </row>
    <row r="70" spans="2:27" s="4" customFormat="1" ht="63.75" customHeight="1" x14ac:dyDescent="0.15">
      <c r="B70" s="34" t="s">
        <v>1325</v>
      </c>
      <c r="C70" s="34" t="s">
        <v>1326</v>
      </c>
      <c r="D70" s="59" t="str">
        <f t="shared" si="1"/>
        <v>〇</v>
      </c>
      <c r="E70" s="60"/>
      <c r="F70" s="60"/>
      <c r="G70" s="60"/>
      <c r="H70" s="60"/>
      <c r="I70" s="60"/>
      <c r="J70" s="60"/>
      <c r="K70" s="60"/>
      <c r="L70" s="60" t="s">
        <v>173</v>
      </c>
      <c r="M70" s="60"/>
      <c r="N70" s="60"/>
      <c r="O70" s="60"/>
      <c r="P70" s="60"/>
      <c r="Q70" s="60"/>
      <c r="R70" s="60"/>
      <c r="S70" s="60"/>
      <c r="T70" s="35" t="s">
        <v>587</v>
      </c>
      <c r="U70" s="35"/>
      <c r="V70" s="35" t="s">
        <v>2205</v>
      </c>
      <c r="W70" s="35"/>
      <c r="X70" s="35"/>
      <c r="Y70" s="35"/>
      <c r="Z70" s="35"/>
      <c r="AA70" s="35"/>
    </row>
    <row r="71" spans="2:27" s="4" customFormat="1" ht="63.75" customHeight="1" x14ac:dyDescent="0.15">
      <c r="B71" s="34" t="s">
        <v>1331</v>
      </c>
      <c r="C71" s="34" t="s">
        <v>1332</v>
      </c>
      <c r="D71" s="59" t="str">
        <f t="shared" si="1"/>
        <v>〇</v>
      </c>
      <c r="E71" s="60"/>
      <c r="F71" s="60" t="s">
        <v>173</v>
      </c>
      <c r="G71" s="60"/>
      <c r="H71" s="60"/>
      <c r="I71" s="60"/>
      <c r="J71" s="60"/>
      <c r="K71" s="60"/>
      <c r="L71" s="60"/>
      <c r="M71" s="60"/>
      <c r="N71" s="60"/>
      <c r="O71" s="60"/>
      <c r="P71" s="60"/>
      <c r="Q71" s="60"/>
      <c r="R71" s="60"/>
      <c r="S71" s="60"/>
      <c r="T71" s="35" t="s">
        <v>437</v>
      </c>
      <c r="U71" s="35"/>
      <c r="V71" s="35" t="s">
        <v>2206</v>
      </c>
      <c r="W71" s="35" t="s">
        <v>1484</v>
      </c>
      <c r="X71" s="35" t="s">
        <v>2207</v>
      </c>
      <c r="Y71" s="35" t="s">
        <v>1484</v>
      </c>
      <c r="Z71" s="35" t="s">
        <v>2208</v>
      </c>
      <c r="AA71" s="35" t="s">
        <v>2209</v>
      </c>
    </row>
    <row r="72" spans="2:27" s="4" customFormat="1" ht="63.75" customHeight="1" x14ac:dyDescent="0.15">
      <c r="B72" s="34" t="s">
        <v>1365</v>
      </c>
      <c r="C72" s="34" t="s">
        <v>1366</v>
      </c>
      <c r="D72" s="59" t="str">
        <f t="shared" si="1"/>
        <v>〇</v>
      </c>
      <c r="E72" s="60"/>
      <c r="F72" s="60"/>
      <c r="G72" s="60" t="s">
        <v>173</v>
      </c>
      <c r="H72" s="60"/>
      <c r="I72" s="60"/>
      <c r="J72" s="60"/>
      <c r="K72" s="60"/>
      <c r="L72" s="60"/>
      <c r="M72" s="60"/>
      <c r="N72" s="60"/>
      <c r="O72" s="60"/>
      <c r="P72" s="60"/>
      <c r="Q72" s="60"/>
      <c r="R72" s="60"/>
      <c r="S72" s="60"/>
      <c r="T72" s="35" t="s">
        <v>587</v>
      </c>
      <c r="U72" s="35"/>
      <c r="V72" s="35" t="s">
        <v>2210</v>
      </c>
      <c r="W72" s="35" t="s">
        <v>1961</v>
      </c>
      <c r="X72" s="35" t="s">
        <v>1940</v>
      </c>
      <c r="Y72" s="35" t="s">
        <v>1962</v>
      </c>
      <c r="Z72" s="35" t="s">
        <v>2211</v>
      </c>
      <c r="AA72" s="35" t="s">
        <v>2212</v>
      </c>
    </row>
    <row r="73" spans="2:27" s="4" customFormat="1" ht="63.75" customHeight="1" x14ac:dyDescent="0.15">
      <c r="B73" s="34" t="s">
        <v>1372</v>
      </c>
      <c r="C73" s="34" t="s">
        <v>1373</v>
      </c>
      <c r="D73" s="59" t="str">
        <f t="shared" si="1"/>
        <v>〇</v>
      </c>
      <c r="E73" s="60"/>
      <c r="F73" s="60" t="s">
        <v>173</v>
      </c>
      <c r="G73" s="60"/>
      <c r="H73" s="60"/>
      <c r="I73" s="60"/>
      <c r="J73" s="60"/>
      <c r="K73" s="60"/>
      <c r="L73" s="60" t="s">
        <v>173</v>
      </c>
      <c r="M73" s="60"/>
      <c r="N73" s="60"/>
      <c r="O73" s="60"/>
      <c r="P73" s="60"/>
      <c r="Q73" s="60"/>
      <c r="R73" s="60"/>
      <c r="S73" s="60"/>
      <c r="T73" s="35" t="s">
        <v>286</v>
      </c>
      <c r="U73" s="35"/>
      <c r="V73" s="35" t="s">
        <v>2213</v>
      </c>
      <c r="W73" s="35" t="s">
        <v>2214</v>
      </c>
      <c r="X73" s="35" t="s">
        <v>2215</v>
      </c>
      <c r="Y73" s="35" t="s">
        <v>2216</v>
      </c>
      <c r="Z73" s="35" t="s">
        <v>2217</v>
      </c>
      <c r="AA73" s="35" t="s">
        <v>2218</v>
      </c>
    </row>
    <row r="74" spans="2:27" s="4" customFormat="1" ht="63.75" customHeight="1" x14ac:dyDescent="0.15">
      <c r="B74" s="34" t="s">
        <v>1377</v>
      </c>
      <c r="C74" s="34" t="s">
        <v>1378</v>
      </c>
      <c r="D74" s="59" t="str">
        <f t="shared" si="1"/>
        <v>〇</v>
      </c>
      <c r="E74" s="60"/>
      <c r="F74" s="60"/>
      <c r="G74" s="60" t="s">
        <v>173</v>
      </c>
      <c r="H74" s="60"/>
      <c r="I74" s="60"/>
      <c r="J74" s="60"/>
      <c r="K74" s="60"/>
      <c r="L74" s="60" t="s">
        <v>173</v>
      </c>
      <c r="M74" s="60"/>
      <c r="N74" s="60"/>
      <c r="O74" s="60"/>
      <c r="P74" s="60"/>
      <c r="Q74" s="60"/>
      <c r="R74" s="60"/>
      <c r="S74" s="60"/>
      <c r="T74" s="35" t="s">
        <v>356</v>
      </c>
      <c r="U74" s="35"/>
      <c r="V74" s="35" t="s">
        <v>2219</v>
      </c>
      <c r="W74" s="35" t="s">
        <v>2220</v>
      </c>
      <c r="X74" s="35" t="s">
        <v>2221</v>
      </c>
      <c r="Y74" s="35" t="s">
        <v>2222</v>
      </c>
      <c r="Z74" s="35" t="s">
        <v>2223</v>
      </c>
      <c r="AA74" s="35" t="s">
        <v>1588</v>
      </c>
    </row>
    <row r="75" spans="2:27" s="4" customFormat="1" ht="63.75" customHeight="1" x14ac:dyDescent="0.15">
      <c r="B75" s="34" t="s">
        <v>1391</v>
      </c>
      <c r="C75" s="34" t="s">
        <v>1392</v>
      </c>
      <c r="D75" s="59" t="str">
        <f t="shared" si="1"/>
        <v>〇</v>
      </c>
      <c r="E75" s="60"/>
      <c r="F75" s="60" t="s">
        <v>173</v>
      </c>
      <c r="G75" s="60"/>
      <c r="H75" s="60"/>
      <c r="I75" s="60"/>
      <c r="J75" s="60"/>
      <c r="K75" s="60"/>
      <c r="L75" s="60"/>
      <c r="M75" s="60"/>
      <c r="N75" s="60"/>
      <c r="O75" s="60"/>
      <c r="P75" s="60"/>
      <c r="Q75" s="60"/>
      <c r="R75" s="60"/>
      <c r="S75" s="60"/>
      <c r="T75" s="35" t="s">
        <v>248</v>
      </c>
      <c r="U75" s="35"/>
      <c r="V75" s="35" t="s">
        <v>2224</v>
      </c>
      <c r="W75" s="35" t="s">
        <v>2225</v>
      </c>
      <c r="X75" s="35" t="s">
        <v>2226</v>
      </c>
      <c r="Y75" s="35" t="s">
        <v>2227</v>
      </c>
      <c r="Z75" s="35" t="s">
        <v>2228</v>
      </c>
      <c r="AA75" s="35" t="s">
        <v>2229</v>
      </c>
    </row>
    <row r="76" spans="2:27" s="4" customFormat="1" ht="63.75" customHeight="1" x14ac:dyDescent="0.15">
      <c r="B76" s="34" t="s">
        <v>1419</v>
      </c>
      <c r="C76" s="34" t="s">
        <v>1420</v>
      </c>
      <c r="D76" s="59" t="str">
        <f t="shared" si="1"/>
        <v>〇</v>
      </c>
      <c r="E76" s="60"/>
      <c r="F76" s="60" t="s">
        <v>173</v>
      </c>
      <c r="G76" s="60"/>
      <c r="H76" s="60"/>
      <c r="I76" s="60"/>
      <c r="J76" s="60"/>
      <c r="K76" s="60" t="s">
        <v>173</v>
      </c>
      <c r="L76" s="60"/>
      <c r="M76" s="60"/>
      <c r="N76" s="60"/>
      <c r="O76" s="60"/>
      <c r="P76" s="60"/>
      <c r="Q76" s="60"/>
      <c r="R76" s="60"/>
      <c r="S76" s="60"/>
      <c r="T76" s="35" t="s">
        <v>215</v>
      </c>
      <c r="U76" s="35"/>
      <c r="V76" s="35" t="s">
        <v>3092</v>
      </c>
      <c r="W76" s="35" t="s">
        <v>3093</v>
      </c>
      <c r="X76" s="35" t="s">
        <v>3094</v>
      </c>
      <c r="Y76" s="35" t="s">
        <v>3095</v>
      </c>
      <c r="Z76" s="35" t="s">
        <v>3096</v>
      </c>
      <c r="AA76" s="35" t="s">
        <v>3097</v>
      </c>
    </row>
  </sheetData>
  <autoFilter ref="B3:AA3"/>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9" scale="3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AA19"/>
  <sheetViews>
    <sheetView showGridLines="0" zoomScaleNormal="100" workbookViewId="0">
      <pane xSplit="4" ySplit="3" topLeftCell="E16" activePane="bottomRight" state="frozen"/>
      <selection activeCell="A5" sqref="A5:XFD1048576"/>
      <selection pane="topRight" activeCell="A5" sqref="A5:XFD1048576"/>
      <selection pane="bottomLeft" activeCell="A5" sqref="A5:XFD1048576"/>
      <selection pane="bottomRight" activeCell="Z17" sqref="Z17"/>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66</v>
      </c>
      <c r="C1" s="7"/>
      <c r="D1" s="7"/>
      <c r="E1" s="7"/>
      <c r="F1" s="7"/>
      <c r="G1" s="7"/>
      <c r="H1" s="7"/>
      <c r="I1" s="7"/>
      <c r="J1" s="7"/>
      <c r="K1" s="7"/>
      <c r="L1" s="7"/>
      <c r="M1" s="7"/>
      <c r="N1" s="7"/>
      <c r="O1" s="7"/>
      <c r="P1" s="7"/>
      <c r="Q1" s="7"/>
      <c r="R1" s="7"/>
      <c r="S1" s="7"/>
      <c r="W1" s="2"/>
      <c r="X1" s="2"/>
      <c r="Z1" s="2"/>
      <c r="AA1" s="2"/>
    </row>
    <row r="2" spans="2:27" s="1" customFormat="1" ht="30" customHeight="1" x14ac:dyDescent="0.15">
      <c r="B2" s="90" t="s">
        <v>0</v>
      </c>
      <c r="C2" s="91" t="s">
        <v>48</v>
      </c>
      <c r="D2" s="90" t="s">
        <v>73</v>
      </c>
      <c r="E2" s="90" t="s">
        <v>54</v>
      </c>
      <c r="F2" s="90"/>
      <c r="G2" s="90"/>
      <c r="H2" s="90"/>
      <c r="I2" s="90"/>
      <c r="J2" s="90"/>
      <c r="K2" s="90"/>
      <c r="L2" s="90"/>
      <c r="M2" s="90"/>
      <c r="N2" s="90"/>
      <c r="O2" s="90"/>
      <c r="P2" s="90"/>
      <c r="Q2" s="90"/>
      <c r="R2" s="90"/>
      <c r="S2" s="90"/>
      <c r="T2" s="89" t="s">
        <v>4</v>
      </c>
      <c r="U2" s="93" t="s">
        <v>63</v>
      </c>
      <c r="V2" s="89" t="s">
        <v>14</v>
      </c>
      <c r="W2" s="89" t="s">
        <v>15</v>
      </c>
      <c r="X2" s="89" t="s">
        <v>16</v>
      </c>
      <c r="Y2" s="89" t="s">
        <v>17</v>
      </c>
      <c r="Z2" s="89" t="s">
        <v>18</v>
      </c>
      <c r="AA2" s="89" t="s">
        <v>144</v>
      </c>
    </row>
    <row r="3" spans="2:27" s="1" customFormat="1" ht="86.25" customHeight="1" x14ac:dyDescent="0.15">
      <c r="B3" s="90"/>
      <c r="C3" s="92"/>
      <c r="D3" s="90"/>
      <c r="E3" s="37" t="s">
        <v>105</v>
      </c>
      <c r="F3" s="37" t="s">
        <v>106</v>
      </c>
      <c r="G3" s="38" t="s">
        <v>107</v>
      </c>
      <c r="H3" s="39" t="s">
        <v>108</v>
      </c>
      <c r="I3" s="39" t="s">
        <v>109</v>
      </c>
      <c r="J3" s="39" t="s">
        <v>110</v>
      </c>
      <c r="K3" s="39" t="s">
        <v>111</v>
      </c>
      <c r="L3" s="39" t="s">
        <v>112</v>
      </c>
      <c r="M3" s="39" t="s">
        <v>113</v>
      </c>
      <c r="N3" s="39" t="s">
        <v>114</v>
      </c>
      <c r="O3" s="39" t="s">
        <v>115</v>
      </c>
      <c r="P3" s="39" t="s">
        <v>81</v>
      </c>
      <c r="Q3" s="39"/>
      <c r="R3" s="39"/>
      <c r="S3" s="39"/>
      <c r="T3" s="89"/>
      <c r="U3" s="94"/>
      <c r="V3" s="89"/>
      <c r="W3" s="89"/>
      <c r="X3" s="89"/>
      <c r="Y3" s="89"/>
      <c r="Z3" s="89"/>
      <c r="AA3" s="89"/>
    </row>
    <row r="4" spans="2:27" s="4" customFormat="1" ht="63.75" customHeight="1" x14ac:dyDescent="0.15">
      <c r="B4" s="34" t="s">
        <v>474</v>
      </c>
      <c r="C4" s="34" t="s">
        <v>474</v>
      </c>
      <c r="D4" s="58" t="str">
        <f t="shared" ref="D4:D19" si="0">IFERROR(HYPERLINK("#事業所一覧!" &amp; ADDRESS(MATCH($B4,T_事業所一覧,0),2,1),"〇"),"")</f>
        <v>〇</v>
      </c>
      <c r="E4" s="60"/>
      <c r="F4" s="60"/>
      <c r="G4" s="60"/>
      <c r="H4" s="60"/>
      <c r="I4" s="60"/>
      <c r="J4" s="60"/>
      <c r="K4" s="60"/>
      <c r="L4" s="60"/>
      <c r="M4" s="60"/>
      <c r="N4" s="60"/>
      <c r="O4" s="60"/>
      <c r="P4" s="60"/>
      <c r="Q4" s="60"/>
      <c r="R4" s="60"/>
      <c r="S4" s="60" t="s">
        <v>173</v>
      </c>
      <c r="T4" s="35" t="s">
        <v>401</v>
      </c>
      <c r="U4" s="35"/>
      <c r="V4" s="35" t="s">
        <v>2230</v>
      </c>
      <c r="W4" s="35" t="s">
        <v>1432</v>
      </c>
      <c r="X4" s="35" t="s">
        <v>1432</v>
      </c>
      <c r="Y4" s="35" t="s">
        <v>1432</v>
      </c>
      <c r="Z4" s="35" t="s">
        <v>1432</v>
      </c>
      <c r="AA4" s="35"/>
    </row>
    <row r="5" spans="2:27" s="4" customFormat="1" ht="63.75" customHeight="1" x14ac:dyDescent="0.15">
      <c r="B5" s="34" t="s">
        <v>503</v>
      </c>
      <c r="C5" s="34" t="s">
        <v>504</v>
      </c>
      <c r="D5" s="58" t="str">
        <f t="shared" si="0"/>
        <v>〇</v>
      </c>
      <c r="E5" s="60"/>
      <c r="F5" s="60"/>
      <c r="G5" s="60"/>
      <c r="H5" s="60"/>
      <c r="I5" s="60"/>
      <c r="J5" s="60"/>
      <c r="K5" s="60"/>
      <c r="L5" s="60"/>
      <c r="M5" s="60"/>
      <c r="N5" s="60"/>
      <c r="O5" s="60"/>
      <c r="P5" s="60"/>
      <c r="Q5" s="60"/>
      <c r="R5" s="60"/>
      <c r="S5" s="60" t="s">
        <v>173</v>
      </c>
      <c r="T5" s="35" t="s">
        <v>209</v>
      </c>
      <c r="U5" s="35"/>
      <c r="V5" s="35" t="s">
        <v>2231</v>
      </c>
      <c r="W5" s="35" t="s">
        <v>2232</v>
      </c>
      <c r="X5" s="35" t="s">
        <v>1438</v>
      </c>
      <c r="Y5" s="35" t="s">
        <v>2233</v>
      </c>
      <c r="Z5" s="35" t="s">
        <v>2234</v>
      </c>
      <c r="AA5" s="35" t="s">
        <v>2235</v>
      </c>
    </row>
    <row r="6" spans="2:27" s="4" customFormat="1" ht="63.75" customHeight="1" x14ac:dyDescent="0.15">
      <c r="B6" s="34" t="s">
        <v>510</v>
      </c>
      <c r="C6" s="34" t="s">
        <v>511</v>
      </c>
      <c r="D6" s="58" t="str">
        <f t="shared" si="0"/>
        <v>〇</v>
      </c>
      <c r="E6" s="60"/>
      <c r="F6" s="60"/>
      <c r="G6" s="60"/>
      <c r="H6" s="60"/>
      <c r="I6" s="60"/>
      <c r="J6" s="60"/>
      <c r="K6" s="60"/>
      <c r="L6" s="60"/>
      <c r="M6" s="60"/>
      <c r="N6" s="60"/>
      <c r="O6" s="60"/>
      <c r="P6" s="60"/>
      <c r="Q6" s="60"/>
      <c r="R6" s="60"/>
      <c r="S6" s="60" t="s">
        <v>173</v>
      </c>
      <c r="T6" s="35" t="s">
        <v>215</v>
      </c>
      <c r="U6" s="35"/>
      <c r="V6" s="35" t="s">
        <v>2236</v>
      </c>
      <c r="W6" s="35" t="s">
        <v>2237</v>
      </c>
      <c r="X6" s="35" t="s">
        <v>2238</v>
      </c>
      <c r="Y6" s="35" t="s">
        <v>2239</v>
      </c>
      <c r="Z6" s="35" t="s">
        <v>2240</v>
      </c>
      <c r="AA6" s="35"/>
    </row>
    <row r="7" spans="2:27" s="4" customFormat="1" ht="63.75" customHeight="1" x14ac:dyDescent="0.15">
      <c r="B7" s="34" t="s">
        <v>819</v>
      </c>
      <c r="C7" s="34" t="s">
        <v>820</v>
      </c>
      <c r="D7" s="58" t="str">
        <f t="shared" si="0"/>
        <v>〇</v>
      </c>
      <c r="E7" s="60"/>
      <c r="F7" s="60"/>
      <c r="G7" s="60"/>
      <c r="H7" s="60"/>
      <c r="I7" s="60"/>
      <c r="J7" s="60"/>
      <c r="K7" s="60"/>
      <c r="L7" s="60"/>
      <c r="M7" s="60"/>
      <c r="N7" s="60"/>
      <c r="O7" s="60"/>
      <c r="P7" s="60"/>
      <c r="Q7" s="60"/>
      <c r="R7" s="60"/>
      <c r="S7" s="60" t="s">
        <v>173</v>
      </c>
      <c r="T7" s="35" t="s">
        <v>188</v>
      </c>
      <c r="U7" s="35" t="s">
        <v>2241</v>
      </c>
      <c r="V7" s="35" t="s">
        <v>2242</v>
      </c>
      <c r="W7" s="35" t="s">
        <v>1447</v>
      </c>
      <c r="X7" s="35" t="s">
        <v>1509</v>
      </c>
      <c r="Y7" s="35" t="s">
        <v>2243</v>
      </c>
      <c r="Z7" s="35" t="s">
        <v>2244</v>
      </c>
      <c r="AA7" s="35" t="s">
        <v>2245</v>
      </c>
    </row>
    <row r="8" spans="2:27" s="4" customFormat="1" ht="63.75" customHeight="1" x14ac:dyDescent="0.15">
      <c r="B8" s="34" t="s">
        <v>831</v>
      </c>
      <c r="C8" s="34" t="s">
        <v>832</v>
      </c>
      <c r="D8" s="58" t="str">
        <f t="shared" si="0"/>
        <v>〇</v>
      </c>
      <c r="E8" s="60"/>
      <c r="F8" s="60"/>
      <c r="G8" s="60"/>
      <c r="H8" s="60"/>
      <c r="I8" s="60"/>
      <c r="J8" s="60"/>
      <c r="K8" s="60"/>
      <c r="L8" s="60"/>
      <c r="M8" s="60"/>
      <c r="N8" s="60"/>
      <c r="O8" s="60"/>
      <c r="P8" s="60"/>
      <c r="Q8" s="60"/>
      <c r="R8" s="60"/>
      <c r="S8" s="60" t="s">
        <v>173</v>
      </c>
      <c r="T8" s="35" t="s">
        <v>269</v>
      </c>
      <c r="U8" s="35"/>
      <c r="V8" s="35" t="s">
        <v>2246</v>
      </c>
      <c r="W8" s="35"/>
      <c r="X8" s="35"/>
      <c r="Y8" s="35" t="s">
        <v>2247</v>
      </c>
      <c r="Z8" s="35" t="s">
        <v>2248</v>
      </c>
      <c r="AA8" s="35" t="s">
        <v>2249</v>
      </c>
    </row>
    <row r="9" spans="2:27" s="4" customFormat="1" ht="63.75" customHeight="1" x14ac:dyDescent="0.15">
      <c r="B9" s="34" t="s">
        <v>837</v>
      </c>
      <c r="C9" s="34" t="s">
        <v>832</v>
      </c>
      <c r="D9" s="58" t="str">
        <f t="shared" si="0"/>
        <v>〇</v>
      </c>
      <c r="E9" s="60"/>
      <c r="F9" s="60"/>
      <c r="G9" s="60"/>
      <c r="H9" s="60"/>
      <c r="I9" s="60"/>
      <c r="J9" s="60"/>
      <c r="K9" s="60"/>
      <c r="L9" s="60"/>
      <c r="M9" s="60"/>
      <c r="N9" s="60"/>
      <c r="O9" s="60"/>
      <c r="P9" s="60"/>
      <c r="Q9" s="60"/>
      <c r="R9" s="60"/>
      <c r="S9" s="60" t="s">
        <v>173</v>
      </c>
      <c r="T9" s="35" t="s">
        <v>269</v>
      </c>
      <c r="U9" s="35" t="s">
        <v>2250</v>
      </c>
      <c r="V9" s="35" t="s">
        <v>2251</v>
      </c>
      <c r="W9" s="35" t="s">
        <v>1447</v>
      </c>
      <c r="X9" s="35" t="s">
        <v>1447</v>
      </c>
      <c r="Y9" s="35" t="s">
        <v>1447</v>
      </c>
      <c r="Z9" s="35" t="s">
        <v>1447</v>
      </c>
      <c r="AA9" s="35"/>
    </row>
    <row r="10" spans="2:27" s="4" customFormat="1" ht="63.75" customHeight="1" x14ac:dyDescent="0.15">
      <c r="B10" s="34" t="s">
        <v>983</v>
      </c>
      <c r="C10" s="34" t="s">
        <v>984</v>
      </c>
      <c r="D10" s="58" t="str">
        <f t="shared" si="0"/>
        <v>〇</v>
      </c>
      <c r="E10" s="60"/>
      <c r="F10" s="60"/>
      <c r="G10" s="60"/>
      <c r="H10" s="60"/>
      <c r="I10" s="60"/>
      <c r="J10" s="60"/>
      <c r="K10" s="60"/>
      <c r="L10" s="60"/>
      <c r="M10" s="60"/>
      <c r="N10" s="60"/>
      <c r="O10" s="60"/>
      <c r="P10" s="60"/>
      <c r="Q10" s="60"/>
      <c r="R10" s="60"/>
      <c r="S10" s="60" t="s">
        <v>173</v>
      </c>
      <c r="T10" s="35" t="s">
        <v>899</v>
      </c>
      <c r="U10" s="35"/>
      <c r="V10" s="35" t="s">
        <v>2252</v>
      </c>
      <c r="W10" s="35" t="s">
        <v>1447</v>
      </c>
      <c r="X10" s="35" t="s">
        <v>1447</v>
      </c>
      <c r="Y10" s="35" t="s">
        <v>1447</v>
      </c>
      <c r="Z10" s="35" t="s">
        <v>1447</v>
      </c>
      <c r="AA10" s="35"/>
    </row>
    <row r="11" spans="2:27" s="4" customFormat="1" ht="63.75" customHeight="1" x14ac:dyDescent="0.15">
      <c r="B11" s="34" t="s">
        <v>1071</v>
      </c>
      <c r="C11" s="34" t="s">
        <v>1072</v>
      </c>
      <c r="D11" s="58" t="str">
        <f t="shared" si="0"/>
        <v>〇</v>
      </c>
      <c r="E11" s="60"/>
      <c r="F11" s="60"/>
      <c r="G11" s="60"/>
      <c r="H11" s="60"/>
      <c r="I11" s="60"/>
      <c r="J11" s="60"/>
      <c r="K11" s="60"/>
      <c r="L11" s="60"/>
      <c r="M11" s="60"/>
      <c r="N11" s="60"/>
      <c r="O11" s="60"/>
      <c r="P11" s="60"/>
      <c r="Q11" s="60"/>
      <c r="R11" s="60"/>
      <c r="S11" s="60" t="s">
        <v>173</v>
      </c>
      <c r="T11" s="35"/>
      <c r="U11" s="35"/>
      <c r="V11" s="35" t="s">
        <v>2253</v>
      </c>
      <c r="W11" s="35" t="s">
        <v>2254</v>
      </c>
      <c r="X11" s="35" t="s">
        <v>2255</v>
      </c>
      <c r="Y11" s="35" t="s">
        <v>2256</v>
      </c>
      <c r="Z11" s="35" t="s">
        <v>2257</v>
      </c>
      <c r="AA11" s="35" t="s">
        <v>2258</v>
      </c>
    </row>
    <row r="12" spans="2:27" s="4" customFormat="1" ht="63.75" customHeight="1" x14ac:dyDescent="0.15">
      <c r="B12" s="34" t="s">
        <v>1113</v>
      </c>
      <c r="C12" s="34" t="s">
        <v>1114</v>
      </c>
      <c r="D12" s="58" t="str">
        <f t="shared" si="0"/>
        <v>〇</v>
      </c>
      <c r="E12" s="60"/>
      <c r="F12" s="60"/>
      <c r="G12" s="60"/>
      <c r="H12" s="60"/>
      <c r="I12" s="60"/>
      <c r="J12" s="60"/>
      <c r="K12" s="60"/>
      <c r="L12" s="60"/>
      <c r="M12" s="60"/>
      <c r="N12" s="60"/>
      <c r="O12" s="60"/>
      <c r="P12" s="60"/>
      <c r="Q12" s="60"/>
      <c r="R12" s="60"/>
      <c r="S12" s="60" t="s">
        <v>173</v>
      </c>
      <c r="T12" s="35" t="s">
        <v>269</v>
      </c>
      <c r="U12" s="35"/>
      <c r="V12" s="35" t="s">
        <v>2259</v>
      </c>
      <c r="W12" s="35" t="s">
        <v>2260</v>
      </c>
      <c r="X12" s="35" t="s">
        <v>2261</v>
      </c>
      <c r="Y12" s="35" t="s">
        <v>2262</v>
      </c>
      <c r="Z12" s="35"/>
      <c r="AA12" s="35" t="s">
        <v>1900</v>
      </c>
    </row>
    <row r="13" spans="2:27" s="4" customFormat="1" ht="63.75" customHeight="1" x14ac:dyDescent="0.15">
      <c r="B13" s="34" t="s">
        <v>3011</v>
      </c>
      <c r="C13" s="34" t="s">
        <v>1180</v>
      </c>
      <c r="D13" s="58" t="str">
        <f t="shared" si="0"/>
        <v>〇</v>
      </c>
      <c r="E13" s="60"/>
      <c r="F13" s="60"/>
      <c r="G13" s="60"/>
      <c r="H13" s="60"/>
      <c r="I13" s="60"/>
      <c r="J13" s="60"/>
      <c r="K13" s="60"/>
      <c r="L13" s="60"/>
      <c r="M13" s="60"/>
      <c r="N13" s="60"/>
      <c r="O13" s="60"/>
      <c r="P13" s="60"/>
      <c r="Q13" s="60"/>
      <c r="R13" s="60"/>
      <c r="S13" s="60" t="s">
        <v>173</v>
      </c>
      <c r="T13" s="35" t="s">
        <v>269</v>
      </c>
      <c r="U13" s="35"/>
      <c r="V13" s="35" t="s">
        <v>2263</v>
      </c>
      <c r="W13" s="35" t="s">
        <v>1940</v>
      </c>
      <c r="X13" s="35" t="s">
        <v>1940</v>
      </c>
      <c r="Y13" s="35" t="s">
        <v>1940</v>
      </c>
      <c r="Z13" s="35" t="s">
        <v>2264</v>
      </c>
      <c r="AA13" s="35" t="s">
        <v>2265</v>
      </c>
    </row>
    <row r="14" spans="2:27" s="4" customFormat="1" ht="63.75" customHeight="1" x14ac:dyDescent="0.15">
      <c r="B14" s="34" t="s">
        <v>3018</v>
      </c>
      <c r="C14" s="34" t="s">
        <v>1217</v>
      </c>
      <c r="D14" s="58" t="str">
        <f t="shared" si="0"/>
        <v>〇</v>
      </c>
      <c r="E14" s="60"/>
      <c r="F14" s="60"/>
      <c r="G14" s="60"/>
      <c r="H14" s="60"/>
      <c r="I14" s="60"/>
      <c r="J14" s="60"/>
      <c r="K14" s="60"/>
      <c r="L14" s="60"/>
      <c r="M14" s="60"/>
      <c r="N14" s="60"/>
      <c r="O14" s="60"/>
      <c r="P14" s="60"/>
      <c r="Q14" s="60"/>
      <c r="R14" s="60"/>
      <c r="S14" s="60" t="s">
        <v>173</v>
      </c>
      <c r="T14" s="35" t="s">
        <v>899</v>
      </c>
      <c r="U14" s="35"/>
      <c r="V14" s="35" t="s">
        <v>2266</v>
      </c>
      <c r="W14" s="35" t="s">
        <v>2267</v>
      </c>
      <c r="X14" s="35" t="s">
        <v>2268</v>
      </c>
      <c r="Y14" s="35" t="s">
        <v>2269</v>
      </c>
      <c r="Z14" s="35" t="s">
        <v>1447</v>
      </c>
      <c r="AA14" s="35"/>
    </row>
    <row r="15" spans="2:27" s="4" customFormat="1" ht="63.75" customHeight="1" x14ac:dyDescent="0.15">
      <c r="B15" s="34" t="s">
        <v>1222</v>
      </c>
      <c r="C15" s="34" t="s">
        <v>1217</v>
      </c>
      <c r="D15" s="58" t="str">
        <f t="shared" si="0"/>
        <v>〇</v>
      </c>
      <c r="E15" s="60"/>
      <c r="F15" s="60"/>
      <c r="G15" s="60"/>
      <c r="H15" s="60"/>
      <c r="I15" s="60"/>
      <c r="J15" s="60"/>
      <c r="K15" s="60"/>
      <c r="L15" s="60"/>
      <c r="M15" s="60"/>
      <c r="N15" s="60"/>
      <c r="O15" s="60"/>
      <c r="P15" s="60"/>
      <c r="Q15" s="60"/>
      <c r="R15" s="60"/>
      <c r="S15" s="60" t="s">
        <v>173</v>
      </c>
      <c r="T15" s="35" t="s">
        <v>899</v>
      </c>
      <c r="U15" s="35"/>
      <c r="V15" s="35" t="s">
        <v>2270</v>
      </c>
      <c r="W15" s="35" t="s">
        <v>2271</v>
      </c>
      <c r="X15" s="35" t="s">
        <v>2272</v>
      </c>
      <c r="Y15" s="35" t="s">
        <v>2273</v>
      </c>
      <c r="Z15" s="35" t="s">
        <v>2274</v>
      </c>
      <c r="AA15" s="35" t="s">
        <v>3098</v>
      </c>
    </row>
    <row r="16" spans="2:27" s="4" customFormat="1" ht="63.75" customHeight="1" x14ac:dyDescent="0.15">
      <c r="B16" s="34" t="s">
        <v>1258</v>
      </c>
      <c r="C16" s="34" t="s">
        <v>1259</v>
      </c>
      <c r="D16" s="58" t="str">
        <f t="shared" si="0"/>
        <v>〇</v>
      </c>
      <c r="E16" s="60"/>
      <c r="F16" s="60"/>
      <c r="G16" s="60"/>
      <c r="H16" s="60"/>
      <c r="I16" s="60"/>
      <c r="J16" s="60"/>
      <c r="K16" s="60"/>
      <c r="L16" s="60"/>
      <c r="M16" s="60"/>
      <c r="N16" s="60"/>
      <c r="O16" s="60"/>
      <c r="P16" s="60"/>
      <c r="Q16" s="60"/>
      <c r="R16" s="60"/>
      <c r="S16" s="60" t="s">
        <v>173</v>
      </c>
      <c r="T16" s="35" t="s">
        <v>188</v>
      </c>
      <c r="U16" s="35"/>
      <c r="V16" s="35" t="s">
        <v>2275</v>
      </c>
      <c r="W16" s="35" t="s">
        <v>2276</v>
      </c>
      <c r="X16" s="35" t="s">
        <v>2143</v>
      </c>
      <c r="Y16" s="35" t="s">
        <v>2277</v>
      </c>
      <c r="Z16" s="35" t="s">
        <v>2278</v>
      </c>
      <c r="AA16" s="35" t="s">
        <v>2279</v>
      </c>
    </row>
    <row r="17" spans="2:27" s="4" customFormat="1" ht="63.75" customHeight="1" x14ac:dyDescent="0.15">
      <c r="B17" s="34" t="s">
        <v>1398</v>
      </c>
      <c r="C17" s="34" t="s">
        <v>1399</v>
      </c>
      <c r="D17" s="58" t="str">
        <f t="shared" si="0"/>
        <v>〇</v>
      </c>
      <c r="E17" s="60"/>
      <c r="F17" s="60"/>
      <c r="G17" s="60"/>
      <c r="H17" s="60"/>
      <c r="I17" s="60"/>
      <c r="J17" s="60"/>
      <c r="K17" s="60"/>
      <c r="L17" s="60"/>
      <c r="M17" s="60"/>
      <c r="N17" s="60"/>
      <c r="O17" s="60"/>
      <c r="P17" s="60"/>
      <c r="Q17" s="60"/>
      <c r="R17" s="60"/>
      <c r="S17" s="60" t="s">
        <v>173</v>
      </c>
      <c r="T17" s="35" t="s">
        <v>1400</v>
      </c>
      <c r="U17" s="35"/>
      <c r="V17" s="35" t="s">
        <v>2280</v>
      </c>
      <c r="W17" s="35" t="s">
        <v>2281</v>
      </c>
      <c r="X17" s="35" t="s">
        <v>2282</v>
      </c>
      <c r="Y17" s="35" t="s">
        <v>2283</v>
      </c>
      <c r="Z17" s="35" t="s">
        <v>2284</v>
      </c>
      <c r="AA17" s="35" t="s">
        <v>2285</v>
      </c>
    </row>
    <row r="18" spans="2:27" s="4" customFormat="1" ht="63.75" customHeight="1" x14ac:dyDescent="0.15">
      <c r="B18" s="34" t="s">
        <v>1413</v>
      </c>
      <c r="C18" s="34" t="s">
        <v>1414</v>
      </c>
      <c r="D18" s="58" t="str">
        <f t="shared" si="0"/>
        <v>〇</v>
      </c>
      <c r="E18" s="60"/>
      <c r="F18" s="60"/>
      <c r="G18" s="60"/>
      <c r="H18" s="60"/>
      <c r="I18" s="60"/>
      <c r="J18" s="60"/>
      <c r="K18" s="60"/>
      <c r="L18" s="60"/>
      <c r="M18" s="60"/>
      <c r="N18" s="60"/>
      <c r="O18" s="60"/>
      <c r="P18" s="60"/>
      <c r="Q18" s="60"/>
      <c r="R18" s="60"/>
      <c r="S18" s="60" t="s">
        <v>173</v>
      </c>
      <c r="T18" s="35" t="s">
        <v>188</v>
      </c>
      <c r="U18" s="35"/>
      <c r="V18" s="35" t="s">
        <v>2286</v>
      </c>
      <c r="W18" s="35" t="s">
        <v>1447</v>
      </c>
      <c r="X18" s="35" t="s">
        <v>1447</v>
      </c>
      <c r="Y18" s="35" t="s">
        <v>1447</v>
      </c>
      <c r="Z18" s="35" t="s">
        <v>2287</v>
      </c>
      <c r="AA18" s="35" t="s">
        <v>2288</v>
      </c>
    </row>
    <row r="19" spans="2:27" s="4" customFormat="1" ht="63.75" customHeight="1" x14ac:dyDescent="0.15">
      <c r="B19" s="34" t="s">
        <v>3135</v>
      </c>
      <c r="C19" s="34" t="s">
        <v>3136</v>
      </c>
      <c r="D19" s="58" t="str">
        <f t="shared" si="0"/>
        <v>〇</v>
      </c>
      <c r="E19" s="60"/>
      <c r="F19" s="60"/>
      <c r="G19" s="60"/>
      <c r="H19" s="60"/>
      <c r="I19" s="60"/>
      <c r="J19" s="60"/>
      <c r="K19" s="60"/>
      <c r="L19" s="60"/>
      <c r="M19" s="60" t="s">
        <v>173</v>
      </c>
      <c r="N19" s="60" t="s">
        <v>173</v>
      </c>
      <c r="O19" s="60"/>
      <c r="P19" s="60" t="s">
        <v>3143</v>
      </c>
      <c r="Q19" s="60"/>
      <c r="R19" s="60"/>
      <c r="S19" s="60"/>
      <c r="T19" s="35" t="s">
        <v>3142</v>
      </c>
      <c r="U19" s="35"/>
      <c r="V19" s="35" t="s">
        <v>3144</v>
      </c>
      <c r="W19" s="35" t="s">
        <v>1447</v>
      </c>
      <c r="X19" s="35" t="s">
        <v>3145</v>
      </c>
      <c r="Y19" s="35" t="s">
        <v>1447</v>
      </c>
      <c r="Z19" s="35" t="s">
        <v>1447</v>
      </c>
      <c r="AA19" s="69" t="s">
        <v>3146</v>
      </c>
    </row>
  </sheetData>
  <autoFilter ref="B3:AA3"/>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24"/>
  <sheetViews>
    <sheetView showGridLines="0" zoomScaleNormal="100" workbookViewId="0">
      <pane xSplit="4" ySplit="3" topLeftCell="E13" activePane="bottomRight" state="frozen"/>
      <selection activeCell="X1" sqref="X1:Y1048576"/>
      <selection pane="topRight" activeCell="X1" sqref="X1:Y1048576"/>
      <selection pane="bottomLeft" activeCell="X1" sqref="X1:Y1048576"/>
      <selection pane="bottomRight" activeCell="B1" sqref="B1"/>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20</v>
      </c>
      <c r="C1" s="7"/>
      <c r="D1" s="7"/>
      <c r="E1" s="7"/>
      <c r="F1" s="7"/>
      <c r="G1" s="7"/>
      <c r="H1" s="7"/>
      <c r="I1" s="7"/>
      <c r="J1" s="7"/>
      <c r="K1" s="7"/>
      <c r="L1" s="7"/>
      <c r="M1" s="7"/>
      <c r="N1" s="7"/>
      <c r="O1" s="7"/>
      <c r="P1" s="7"/>
      <c r="Q1" s="7"/>
      <c r="R1" s="7"/>
      <c r="S1" s="7"/>
      <c r="W1" s="2"/>
      <c r="X1" s="2"/>
      <c r="Z1" s="2"/>
      <c r="AA1" s="2"/>
    </row>
    <row r="2" spans="2:27" s="1" customFormat="1" ht="30" customHeight="1" x14ac:dyDescent="0.15">
      <c r="B2" s="96" t="s">
        <v>0</v>
      </c>
      <c r="C2" s="96" t="s">
        <v>48</v>
      </c>
      <c r="D2" s="96" t="s">
        <v>73</v>
      </c>
      <c r="E2" s="96" t="s">
        <v>54</v>
      </c>
      <c r="F2" s="96"/>
      <c r="G2" s="96"/>
      <c r="H2" s="96"/>
      <c r="I2" s="96"/>
      <c r="J2" s="96"/>
      <c r="K2" s="96"/>
      <c r="L2" s="96"/>
      <c r="M2" s="96"/>
      <c r="N2" s="96"/>
      <c r="O2" s="96"/>
      <c r="P2" s="96"/>
      <c r="Q2" s="96"/>
      <c r="R2" s="96"/>
      <c r="S2" s="96"/>
      <c r="T2" s="95" t="s">
        <v>4</v>
      </c>
      <c r="U2" s="95" t="s">
        <v>63</v>
      </c>
      <c r="V2" s="95" t="s">
        <v>14</v>
      </c>
      <c r="W2" s="95" t="s">
        <v>15</v>
      </c>
      <c r="X2" s="95" t="s">
        <v>16</v>
      </c>
      <c r="Y2" s="95" t="s">
        <v>17</v>
      </c>
      <c r="Z2" s="95" t="s">
        <v>18</v>
      </c>
      <c r="AA2" s="95" t="s">
        <v>144</v>
      </c>
    </row>
    <row r="3" spans="2:27" s="1" customFormat="1" ht="86.25" customHeight="1" x14ac:dyDescent="0.15">
      <c r="B3" s="96"/>
      <c r="C3" s="96"/>
      <c r="D3" s="96"/>
      <c r="E3" s="47" t="s">
        <v>116</v>
      </c>
      <c r="F3" s="47" t="s">
        <v>117</v>
      </c>
      <c r="G3" s="48" t="s">
        <v>118</v>
      </c>
      <c r="H3" s="49" t="s">
        <v>147</v>
      </c>
      <c r="I3" s="49" t="s">
        <v>119</v>
      </c>
      <c r="J3" s="49" t="s">
        <v>120</v>
      </c>
      <c r="K3" s="49" t="s">
        <v>78</v>
      </c>
      <c r="L3" s="49" t="s">
        <v>148</v>
      </c>
      <c r="M3" s="49" t="s">
        <v>149</v>
      </c>
      <c r="N3" s="49"/>
      <c r="O3" s="49"/>
      <c r="P3" s="49"/>
      <c r="Q3" s="49"/>
      <c r="R3" s="49"/>
      <c r="S3" s="49"/>
      <c r="T3" s="95"/>
      <c r="U3" s="95"/>
      <c r="V3" s="95"/>
      <c r="W3" s="95"/>
      <c r="X3" s="95"/>
      <c r="Y3" s="95"/>
      <c r="Z3" s="95"/>
      <c r="AA3" s="95"/>
    </row>
    <row r="4" spans="2:27" s="4" customFormat="1" ht="63.75" customHeight="1" x14ac:dyDescent="0.15">
      <c r="B4" s="50" t="s">
        <v>254</v>
      </c>
      <c r="C4" s="50" t="s">
        <v>255</v>
      </c>
      <c r="D4" s="56" t="str">
        <f t="shared" ref="D4:D24" si="0">IFERROR(HYPERLINK("#事業所一覧!" &amp; ADDRESS(MATCH($B4,T_事業所一覧,0),2,1),"〇"),"")</f>
        <v>〇</v>
      </c>
      <c r="E4" s="61"/>
      <c r="F4" s="61"/>
      <c r="G4" s="61"/>
      <c r="H4" s="61"/>
      <c r="I4" s="61"/>
      <c r="J4" s="61"/>
      <c r="K4" s="61"/>
      <c r="L4" s="61" t="s">
        <v>173</v>
      </c>
      <c r="M4" s="61"/>
      <c r="N4" s="61"/>
      <c r="O4" s="61"/>
      <c r="P4" s="61"/>
      <c r="Q4" s="61"/>
      <c r="R4" s="61"/>
      <c r="S4" s="61"/>
      <c r="T4" s="51" t="s">
        <v>188</v>
      </c>
      <c r="U4" s="51"/>
      <c r="V4" s="51" t="s">
        <v>2289</v>
      </c>
      <c r="W4" s="51" t="s">
        <v>2290</v>
      </c>
      <c r="X4" s="51" t="s">
        <v>2031</v>
      </c>
      <c r="Y4" s="51" t="s">
        <v>2291</v>
      </c>
      <c r="Z4" s="51" t="s">
        <v>2292</v>
      </c>
      <c r="AA4" s="51"/>
    </row>
    <row r="5" spans="2:27" s="4" customFormat="1" ht="63.75" customHeight="1" x14ac:dyDescent="0.15">
      <c r="B5" s="50" t="s">
        <v>347</v>
      </c>
      <c r="C5" s="50" t="s">
        <v>348</v>
      </c>
      <c r="D5" s="56" t="str">
        <f t="shared" si="0"/>
        <v>〇</v>
      </c>
      <c r="E5" s="61"/>
      <c r="F5" s="61"/>
      <c r="G5" s="61"/>
      <c r="H5" s="61"/>
      <c r="I5" s="61"/>
      <c r="J5" s="61" t="s">
        <v>173</v>
      </c>
      <c r="K5" s="61"/>
      <c r="L5" s="61"/>
      <c r="M5" s="61"/>
      <c r="N5" s="61"/>
      <c r="O5" s="61"/>
      <c r="P5" s="61"/>
      <c r="Q5" s="61"/>
      <c r="R5" s="61"/>
      <c r="S5" s="61"/>
      <c r="T5" s="51" t="s">
        <v>188</v>
      </c>
      <c r="U5" s="51"/>
      <c r="V5" s="51" t="s">
        <v>3099</v>
      </c>
      <c r="W5" s="51" t="s">
        <v>1447</v>
      </c>
      <c r="X5" s="51" t="s">
        <v>3100</v>
      </c>
      <c r="Y5" s="51" t="s">
        <v>3101</v>
      </c>
      <c r="Z5" s="51" t="s">
        <v>3102</v>
      </c>
      <c r="AA5" s="51"/>
    </row>
    <row r="6" spans="2:27" s="4" customFormat="1" ht="63.75" customHeight="1" x14ac:dyDescent="0.15">
      <c r="B6" s="50" t="s">
        <v>362</v>
      </c>
      <c r="C6" s="50" t="s">
        <v>355</v>
      </c>
      <c r="D6" s="56" t="str">
        <f t="shared" si="0"/>
        <v>〇</v>
      </c>
      <c r="E6" s="61"/>
      <c r="F6" s="61"/>
      <c r="G6" s="61"/>
      <c r="H6" s="61"/>
      <c r="I6" s="61"/>
      <c r="J6" s="61" t="s">
        <v>173</v>
      </c>
      <c r="K6" s="61"/>
      <c r="L6" s="61"/>
      <c r="M6" s="61"/>
      <c r="N6" s="61"/>
      <c r="O6" s="61"/>
      <c r="P6" s="61"/>
      <c r="Q6" s="61"/>
      <c r="R6" s="61"/>
      <c r="S6" s="61"/>
      <c r="T6" s="51" t="s">
        <v>2831</v>
      </c>
      <c r="U6" s="51"/>
      <c r="V6" s="51" t="s">
        <v>2293</v>
      </c>
      <c r="W6" s="51" t="s">
        <v>2294</v>
      </c>
      <c r="X6" s="51" t="s">
        <v>2295</v>
      </c>
      <c r="Y6" s="51" t="s">
        <v>1612</v>
      </c>
      <c r="Z6" s="51" t="s">
        <v>2296</v>
      </c>
      <c r="AA6" s="51" t="s">
        <v>2297</v>
      </c>
    </row>
    <row r="7" spans="2:27" s="4" customFormat="1" ht="63.75" customHeight="1" x14ac:dyDescent="0.15">
      <c r="B7" s="50" t="s">
        <v>443</v>
      </c>
      <c r="C7" s="50" t="s">
        <v>444</v>
      </c>
      <c r="D7" s="56" t="str">
        <f t="shared" si="0"/>
        <v>〇</v>
      </c>
      <c r="E7" s="61"/>
      <c r="F7" s="61"/>
      <c r="G7" s="61"/>
      <c r="H7" s="61"/>
      <c r="I7" s="61"/>
      <c r="J7" s="61"/>
      <c r="K7" s="61" t="s">
        <v>173</v>
      </c>
      <c r="L7" s="61"/>
      <c r="M7" s="61"/>
      <c r="N7" s="61"/>
      <c r="O7" s="61"/>
      <c r="P7" s="61"/>
      <c r="Q7" s="61"/>
      <c r="R7" s="61"/>
      <c r="S7" s="61"/>
      <c r="T7" s="51" t="s">
        <v>445</v>
      </c>
      <c r="U7" s="51"/>
      <c r="V7" s="51" t="s">
        <v>2298</v>
      </c>
      <c r="W7" s="51" t="s">
        <v>2299</v>
      </c>
      <c r="X7" s="51" t="s">
        <v>2300</v>
      </c>
      <c r="Y7" s="51" t="s">
        <v>2301</v>
      </c>
      <c r="Z7" s="51" t="s">
        <v>2302</v>
      </c>
      <c r="AA7" s="51" t="s">
        <v>2303</v>
      </c>
    </row>
    <row r="8" spans="2:27" s="4" customFormat="1" ht="63.75" customHeight="1" x14ac:dyDescent="0.15">
      <c r="B8" s="50" t="s">
        <v>450</v>
      </c>
      <c r="C8" s="50" t="s">
        <v>451</v>
      </c>
      <c r="D8" s="56" t="str">
        <f t="shared" si="0"/>
        <v>〇</v>
      </c>
      <c r="E8" s="61"/>
      <c r="F8" s="61"/>
      <c r="G8" s="61"/>
      <c r="H8" s="61"/>
      <c r="I8" s="61"/>
      <c r="J8" s="61" t="s">
        <v>173</v>
      </c>
      <c r="K8" s="61"/>
      <c r="L8" s="61"/>
      <c r="M8" s="61"/>
      <c r="N8" s="61"/>
      <c r="O8" s="61"/>
      <c r="P8" s="61"/>
      <c r="Q8" s="61"/>
      <c r="R8" s="61"/>
      <c r="S8" s="61"/>
      <c r="T8" s="51" t="s">
        <v>452</v>
      </c>
      <c r="U8" s="51"/>
      <c r="V8" s="51" t="s">
        <v>2304</v>
      </c>
      <c r="W8" s="51" t="s">
        <v>1425</v>
      </c>
      <c r="X8" s="51" t="s">
        <v>2305</v>
      </c>
      <c r="Y8" s="51" t="s">
        <v>2032</v>
      </c>
      <c r="Z8" s="51" t="s">
        <v>2306</v>
      </c>
      <c r="AA8" s="51" t="s">
        <v>2307</v>
      </c>
    </row>
    <row r="9" spans="2:27" s="4" customFormat="1" ht="63.75" customHeight="1" x14ac:dyDescent="0.15">
      <c r="B9" s="50" t="s">
        <v>527</v>
      </c>
      <c r="C9" s="50" t="s">
        <v>518</v>
      </c>
      <c r="D9" s="56" t="str">
        <f t="shared" si="0"/>
        <v>〇</v>
      </c>
      <c r="E9" s="61"/>
      <c r="F9" s="61"/>
      <c r="G9" s="61"/>
      <c r="H9" s="61"/>
      <c r="I9" s="61"/>
      <c r="J9" s="61"/>
      <c r="K9" s="61"/>
      <c r="L9" s="61"/>
      <c r="M9" s="61"/>
      <c r="N9" s="61"/>
      <c r="O9" s="61"/>
      <c r="P9" s="61"/>
      <c r="Q9" s="61"/>
      <c r="R9" s="61"/>
      <c r="S9" s="61" t="s">
        <v>173</v>
      </c>
      <c r="T9" s="51" t="s">
        <v>452</v>
      </c>
      <c r="U9" s="51"/>
      <c r="V9" s="51" t="s">
        <v>2308</v>
      </c>
      <c r="W9" s="51" t="s">
        <v>1611</v>
      </c>
      <c r="X9" s="51" t="s">
        <v>2309</v>
      </c>
      <c r="Y9" s="51" t="s">
        <v>2032</v>
      </c>
      <c r="Z9" s="51" t="s">
        <v>2310</v>
      </c>
      <c r="AA9" s="51"/>
    </row>
    <row r="10" spans="2:27" s="4" customFormat="1" ht="63.75" customHeight="1" x14ac:dyDescent="0.15">
      <c r="B10" s="50" t="s">
        <v>539</v>
      </c>
      <c r="C10" s="50" t="s">
        <v>540</v>
      </c>
      <c r="D10" s="56" t="str">
        <f t="shared" si="0"/>
        <v>〇</v>
      </c>
      <c r="E10" s="61" t="s">
        <v>173</v>
      </c>
      <c r="F10" s="61"/>
      <c r="G10" s="61"/>
      <c r="H10" s="61"/>
      <c r="I10" s="61"/>
      <c r="J10" s="61"/>
      <c r="K10" s="61"/>
      <c r="L10" s="61"/>
      <c r="M10" s="61"/>
      <c r="N10" s="61"/>
      <c r="O10" s="61"/>
      <c r="P10" s="61"/>
      <c r="Q10" s="61"/>
      <c r="R10" s="61"/>
      <c r="S10" s="61"/>
      <c r="T10" s="51" t="s">
        <v>541</v>
      </c>
      <c r="U10" s="51"/>
      <c r="V10" s="51" t="s">
        <v>2311</v>
      </c>
      <c r="W10" s="51" t="s">
        <v>2312</v>
      </c>
      <c r="X10" s="51" t="s">
        <v>2313</v>
      </c>
      <c r="Y10" s="51" t="s">
        <v>2314</v>
      </c>
      <c r="Z10" s="51" t="s">
        <v>2315</v>
      </c>
      <c r="AA10" s="51" t="s">
        <v>2316</v>
      </c>
    </row>
    <row r="11" spans="2:27" s="4" customFormat="1" ht="63.75" customHeight="1" x14ac:dyDescent="0.15">
      <c r="B11" s="50" t="s">
        <v>624</v>
      </c>
      <c r="C11" s="50" t="s">
        <v>625</v>
      </c>
      <c r="D11" s="56" t="str">
        <f t="shared" si="0"/>
        <v>〇</v>
      </c>
      <c r="E11" s="61"/>
      <c r="F11" s="61" t="s">
        <v>173</v>
      </c>
      <c r="G11" s="61"/>
      <c r="H11" s="61"/>
      <c r="I11" s="61"/>
      <c r="J11" s="61" t="s">
        <v>173</v>
      </c>
      <c r="K11" s="61"/>
      <c r="L11" s="61"/>
      <c r="M11" s="61"/>
      <c r="N11" s="61"/>
      <c r="O11" s="61"/>
      <c r="P11" s="61"/>
      <c r="Q11" s="61"/>
      <c r="R11" s="61"/>
      <c r="S11" s="61"/>
      <c r="T11" s="51" t="s">
        <v>188</v>
      </c>
      <c r="U11" s="51"/>
      <c r="V11" s="51" t="s">
        <v>2317</v>
      </c>
      <c r="W11" s="51" t="s">
        <v>2318</v>
      </c>
      <c r="X11" s="51" t="s">
        <v>2319</v>
      </c>
      <c r="Y11" s="51" t="s">
        <v>2320</v>
      </c>
      <c r="Z11" s="51" t="s">
        <v>2321</v>
      </c>
      <c r="AA11" s="51" t="s">
        <v>2322</v>
      </c>
    </row>
    <row r="12" spans="2:27" s="4" customFormat="1" ht="63.75" customHeight="1" x14ac:dyDescent="0.15">
      <c r="B12" s="50" t="s">
        <v>683</v>
      </c>
      <c r="C12" s="50" t="s">
        <v>684</v>
      </c>
      <c r="D12" s="56" t="str">
        <f t="shared" si="0"/>
        <v>〇</v>
      </c>
      <c r="E12" s="61"/>
      <c r="F12" s="61"/>
      <c r="G12" s="61"/>
      <c r="H12" s="61"/>
      <c r="I12" s="61"/>
      <c r="J12" s="61" t="s">
        <v>173</v>
      </c>
      <c r="K12" s="61"/>
      <c r="L12" s="61"/>
      <c r="M12" s="61"/>
      <c r="N12" s="61"/>
      <c r="O12" s="61"/>
      <c r="P12" s="61"/>
      <c r="Q12" s="61"/>
      <c r="R12" s="61"/>
      <c r="S12" s="61"/>
      <c r="T12" s="51" t="s">
        <v>269</v>
      </c>
      <c r="U12" s="51"/>
      <c r="V12" s="51" t="s">
        <v>2323</v>
      </c>
      <c r="W12" s="51" t="s">
        <v>2324</v>
      </c>
      <c r="X12" s="51" t="s">
        <v>2325</v>
      </c>
      <c r="Y12" s="51" t="s">
        <v>2326</v>
      </c>
      <c r="Z12" s="51" t="s">
        <v>2327</v>
      </c>
      <c r="AA12" s="51" t="s">
        <v>2328</v>
      </c>
    </row>
    <row r="13" spans="2:27" s="4" customFormat="1" ht="63.75" customHeight="1" x14ac:dyDescent="0.15">
      <c r="B13" s="50" t="s">
        <v>752</v>
      </c>
      <c r="C13" s="50" t="s">
        <v>737</v>
      </c>
      <c r="D13" s="56" t="str">
        <f t="shared" si="0"/>
        <v>〇</v>
      </c>
      <c r="E13" s="61" t="s">
        <v>173</v>
      </c>
      <c r="F13" s="61"/>
      <c r="G13" s="61"/>
      <c r="H13" s="61"/>
      <c r="I13" s="61"/>
      <c r="J13" s="61"/>
      <c r="K13" s="61"/>
      <c r="L13" s="61"/>
      <c r="M13" s="61"/>
      <c r="N13" s="61"/>
      <c r="O13" s="61"/>
      <c r="P13" s="61"/>
      <c r="Q13" s="61"/>
      <c r="R13" s="61"/>
      <c r="S13" s="61" t="s">
        <v>173</v>
      </c>
      <c r="T13" s="51" t="s">
        <v>608</v>
      </c>
      <c r="U13" s="51"/>
      <c r="V13" s="51" t="s">
        <v>2329</v>
      </c>
      <c r="W13" s="51" t="s">
        <v>2330</v>
      </c>
      <c r="X13" s="51" t="s">
        <v>2331</v>
      </c>
      <c r="Y13" s="51" t="s">
        <v>2332</v>
      </c>
      <c r="Z13" s="51" t="s">
        <v>2333</v>
      </c>
      <c r="AA13" s="51" t="s">
        <v>1588</v>
      </c>
    </row>
    <row r="14" spans="2:27" s="4" customFormat="1" ht="63.75" customHeight="1" x14ac:dyDescent="0.15">
      <c r="B14" s="50" t="s">
        <v>806</v>
      </c>
      <c r="C14" s="50" t="s">
        <v>807</v>
      </c>
      <c r="D14" s="56" t="str">
        <f t="shared" si="0"/>
        <v>〇</v>
      </c>
      <c r="E14" s="61"/>
      <c r="F14" s="61"/>
      <c r="G14" s="61"/>
      <c r="H14" s="61"/>
      <c r="I14" s="61" t="s">
        <v>173</v>
      </c>
      <c r="J14" s="61" t="s">
        <v>173</v>
      </c>
      <c r="K14" s="61"/>
      <c r="L14" s="61"/>
      <c r="M14" s="61"/>
      <c r="N14" s="61"/>
      <c r="O14" s="61"/>
      <c r="P14" s="61"/>
      <c r="Q14" s="61"/>
      <c r="R14" s="61"/>
      <c r="S14" s="61"/>
      <c r="T14" s="51" t="s">
        <v>209</v>
      </c>
      <c r="U14" s="51" t="s">
        <v>2334</v>
      </c>
      <c r="V14" s="51" t="s">
        <v>2335</v>
      </c>
      <c r="W14" s="51" t="s">
        <v>2336</v>
      </c>
      <c r="X14" s="51" t="s">
        <v>2337</v>
      </c>
      <c r="Y14" s="51" t="s">
        <v>2338</v>
      </c>
      <c r="Z14" s="51" t="s">
        <v>2339</v>
      </c>
      <c r="AA14" s="51" t="s">
        <v>2340</v>
      </c>
    </row>
    <row r="15" spans="2:27" s="4" customFormat="1" ht="63.75" customHeight="1" x14ac:dyDescent="0.15">
      <c r="B15" s="50" t="s">
        <v>831</v>
      </c>
      <c r="C15" s="50" t="s">
        <v>832</v>
      </c>
      <c r="D15" s="56" t="str">
        <f t="shared" si="0"/>
        <v>〇</v>
      </c>
      <c r="E15" s="61"/>
      <c r="F15" s="61" t="s">
        <v>173</v>
      </c>
      <c r="G15" s="61"/>
      <c r="H15" s="61"/>
      <c r="I15" s="61"/>
      <c r="J15" s="61" t="s">
        <v>173</v>
      </c>
      <c r="K15" s="61"/>
      <c r="L15" s="61"/>
      <c r="M15" s="61"/>
      <c r="N15" s="61"/>
      <c r="O15" s="61"/>
      <c r="P15" s="61"/>
      <c r="Q15" s="61"/>
      <c r="R15" s="61"/>
      <c r="S15" s="61"/>
      <c r="T15" s="51" t="s">
        <v>269</v>
      </c>
      <c r="U15" s="51"/>
      <c r="V15" s="51" t="s">
        <v>2341</v>
      </c>
      <c r="W15" s="51" t="s">
        <v>2342</v>
      </c>
      <c r="X15" s="51" t="s">
        <v>2343</v>
      </c>
      <c r="Y15" s="51" t="s">
        <v>2344</v>
      </c>
      <c r="Z15" s="51" t="s">
        <v>2345</v>
      </c>
      <c r="AA15" s="51" t="s">
        <v>1588</v>
      </c>
    </row>
    <row r="16" spans="2:27" s="4" customFormat="1" ht="63.75" customHeight="1" x14ac:dyDescent="0.15">
      <c r="B16" s="50" t="s">
        <v>837</v>
      </c>
      <c r="C16" s="50" t="s">
        <v>832</v>
      </c>
      <c r="D16" s="56" t="str">
        <f t="shared" si="0"/>
        <v>〇</v>
      </c>
      <c r="E16" s="61"/>
      <c r="F16" s="61"/>
      <c r="G16" s="61"/>
      <c r="H16" s="61"/>
      <c r="I16" s="61"/>
      <c r="J16" s="61" t="s">
        <v>173</v>
      </c>
      <c r="K16" s="61"/>
      <c r="L16" s="61"/>
      <c r="M16" s="61"/>
      <c r="N16" s="61"/>
      <c r="O16" s="61"/>
      <c r="P16" s="61"/>
      <c r="Q16" s="61"/>
      <c r="R16" s="61"/>
      <c r="S16" s="61"/>
      <c r="T16" s="51" t="s">
        <v>269</v>
      </c>
      <c r="U16" s="51" t="s">
        <v>2250</v>
      </c>
      <c r="V16" s="51" t="s">
        <v>2346</v>
      </c>
      <c r="W16" s="51" t="s">
        <v>2347</v>
      </c>
      <c r="X16" s="51" t="s">
        <v>2348</v>
      </c>
      <c r="Y16" s="51" t="s">
        <v>2349</v>
      </c>
      <c r="Z16" s="51" t="s">
        <v>2350</v>
      </c>
      <c r="AA16" s="51"/>
    </row>
    <row r="17" spans="2:27" s="4" customFormat="1" ht="63.75" customHeight="1" x14ac:dyDescent="0.15">
      <c r="B17" s="50" t="s">
        <v>2972</v>
      </c>
      <c r="C17" s="50" t="s">
        <v>989</v>
      </c>
      <c r="D17" s="56" t="str">
        <f t="shared" si="0"/>
        <v>〇</v>
      </c>
      <c r="E17" s="61"/>
      <c r="F17" s="61"/>
      <c r="G17" s="61"/>
      <c r="H17" s="61"/>
      <c r="I17" s="61"/>
      <c r="J17" s="61" t="s">
        <v>173</v>
      </c>
      <c r="K17" s="61"/>
      <c r="L17" s="61"/>
      <c r="M17" s="61"/>
      <c r="N17" s="61"/>
      <c r="O17" s="61"/>
      <c r="P17" s="61"/>
      <c r="Q17" s="61"/>
      <c r="R17" s="61"/>
      <c r="S17" s="61"/>
      <c r="T17" s="51" t="s">
        <v>738</v>
      </c>
      <c r="U17" s="51"/>
      <c r="V17" s="51" t="s">
        <v>2323</v>
      </c>
      <c r="W17" s="51" t="s">
        <v>1447</v>
      </c>
      <c r="X17" s="51" t="s">
        <v>2351</v>
      </c>
      <c r="Y17" s="51" t="s">
        <v>2352</v>
      </c>
      <c r="Z17" s="51" t="s">
        <v>2353</v>
      </c>
      <c r="AA17" s="51"/>
    </row>
    <row r="18" spans="2:27" s="4" customFormat="1" ht="63.75" customHeight="1" x14ac:dyDescent="0.15">
      <c r="B18" s="50" t="s">
        <v>1108</v>
      </c>
      <c r="C18" s="50" t="s">
        <v>1108</v>
      </c>
      <c r="D18" s="56" t="str">
        <f t="shared" si="0"/>
        <v>〇</v>
      </c>
      <c r="E18" s="61"/>
      <c r="F18" s="61"/>
      <c r="G18" s="61"/>
      <c r="H18" s="61"/>
      <c r="I18" s="61" t="s">
        <v>173</v>
      </c>
      <c r="J18" s="61"/>
      <c r="K18" s="61"/>
      <c r="L18" s="61"/>
      <c r="M18" s="61"/>
      <c r="N18" s="61"/>
      <c r="O18" s="61"/>
      <c r="P18" s="61"/>
      <c r="Q18" s="61"/>
      <c r="R18" s="61"/>
      <c r="S18" s="61"/>
      <c r="T18" s="51" t="s">
        <v>209</v>
      </c>
      <c r="U18" s="51"/>
      <c r="V18" s="51" t="s">
        <v>2354</v>
      </c>
      <c r="W18" s="51" t="s">
        <v>1447</v>
      </c>
      <c r="X18" s="51" t="s">
        <v>1447</v>
      </c>
      <c r="Y18" s="51" t="s">
        <v>1447</v>
      </c>
      <c r="Z18" s="51" t="s">
        <v>1447</v>
      </c>
      <c r="AA18" s="51"/>
    </row>
    <row r="19" spans="2:27" s="4" customFormat="1" ht="63.75" customHeight="1" x14ac:dyDescent="0.15">
      <c r="B19" s="50" t="s">
        <v>1173</v>
      </c>
      <c r="C19" s="50" t="s">
        <v>1174</v>
      </c>
      <c r="D19" s="56" t="str">
        <f t="shared" si="0"/>
        <v>〇</v>
      </c>
      <c r="E19" s="61"/>
      <c r="F19" s="61"/>
      <c r="G19" s="61"/>
      <c r="H19" s="61"/>
      <c r="I19" s="61"/>
      <c r="J19" s="61" t="s">
        <v>173</v>
      </c>
      <c r="K19" s="61"/>
      <c r="L19" s="61"/>
      <c r="M19" s="61"/>
      <c r="N19" s="61"/>
      <c r="O19" s="61"/>
      <c r="P19" s="61"/>
      <c r="Q19" s="61"/>
      <c r="R19" s="61"/>
      <c r="S19" s="61"/>
      <c r="T19" s="51" t="s">
        <v>437</v>
      </c>
      <c r="U19" s="51"/>
      <c r="V19" s="51" t="s">
        <v>2355</v>
      </c>
      <c r="W19" s="51" t="s">
        <v>1447</v>
      </c>
      <c r="X19" s="51" t="s">
        <v>1447</v>
      </c>
      <c r="Y19" s="51" t="s">
        <v>1447</v>
      </c>
      <c r="Z19" s="51" t="s">
        <v>2356</v>
      </c>
      <c r="AA19" s="51"/>
    </row>
    <row r="20" spans="2:27" s="4" customFormat="1" ht="63.75" customHeight="1" x14ac:dyDescent="0.15">
      <c r="B20" s="50" t="s">
        <v>3011</v>
      </c>
      <c r="C20" s="50" t="s">
        <v>1180</v>
      </c>
      <c r="D20" s="56" t="str">
        <f t="shared" si="0"/>
        <v>〇</v>
      </c>
      <c r="E20" s="61"/>
      <c r="F20" s="61"/>
      <c r="G20" s="61"/>
      <c r="H20" s="61"/>
      <c r="I20" s="61"/>
      <c r="J20" s="61" t="s">
        <v>173</v>
      </c>
      <c r="K20" s="61"/>
      <c r="L20" s="61"/>
      <c r="M20" s="61"/>
      <c r="N20" s="61"/>
      <c r="O20" s="61"/>
      <c r="P20" s="61"/>
      <c r="Q20" s="61"/>
      <c r="R20" s="61"/>
      <c r="S20" s="61"/>
      <c r="T20" s="51" t="s">
        <v>269</v>
      </c>
      <c r="U20" s="51"/>
      <c r="V20" s="51" t="s">
        <v>2355</v>
      </c>
      <c r="W20" s="51" t="s">
        <v>1940</v>
      </c>
      <c r="X20" s="51" t="s">
        <v>2357</v>
      </c>
      <c r="Y20" s="51" t="s">
        <v>2358</v>
      </c>
      <c r="Z20" s="51" t="s">
        <v>2359</v>
      </c>
      <c r="AA20" s="51" t="s">
        <v>2360</v>
      </c>
    </row>
    <row r="21" spans="2:27" s="4" customFormat="1" ht="63.75" customHeight="1" x14ac:dyDescent="0.15">
      <c r="B21" s="50" t="s">
        <v>1192</v>
      </c>
      <c r="C21" s="50" t="s">
        <v>1193</v>
      </c>
      <c r="D21" s="56" t="str">
        <f t="shared" si="0"/>
        <v>〇</v>
      </c>
      <c r="E21" s="61" t="s">
        <v>173</v>
      </c>
      <c r="F21" s="61"/>
      <c r="G21" s="61"/>
      <c r="H21" s="61"/>
      <c r="I21" s="61"/>
      <c r="J21" s="61"/>
      <c r="K21" s="61"/>
      <c r="L21" s="61"/>
      <c r="M21" s="61"/>
      <c r="N21" s="61"/>
      <c r="O21" s="61"/>
      <c r="P21" s="61"/>
      <c r="Q21" s="61"/>
      <c r="R21" s="61"/>
      <c r="S21" s="61"/>
      <c r="T21" s="51" t="s">
        <v>269</v>
      </c>
      <c r="U21" s="51"/>
      <c r="V21" s="51" t="s">
        <v>2361</v>
      </c>
      <c r="W21" s="51" t="s">
        <v>1484</v>
      </c>
      <c r="X21" s="51" t="s">
        <v>1484</v>
      </c>
      <c r="Y21" s="51" t="s">
        <v>1484</v>
      </c>
      <c r="Z21" s="51"/>
      <c r="AA21" s="51"/>
    </row>
    <row r="22" spans="2:27" s="4" customFormat="1" ht="63.75" customHeight="1" x14ac:dyDescent="0.15">
      <c r="B22" s="50" t="s">
        <v>3037</v>
      </c>
      <c r="C22" s="50" t="s">
        <v>1289</v>
      </c>
      <c r="D22" s="56" t="str">
        <f t="shared" si="0"/>
        <v>〇</v>
      </c>
      <c r="E22" s="61" t="s">
        <v>173</v>
      </c>
      <c r="F22" s="61"/>
      <c r="G22" s="61"/>
      <c r="H22" s="61"/>
      <c r="I22" s="61"/>
      <c r="J22" s="61"/>
      <c r="K22" s="61"/>
      <c r="L22" s="61"/>
      <c r="M22" s="61"/>
      <c r="N22" s="61"/>
      <c r="O22" s="61"/>
      <c r="P22" s="61"/>
      <c r="Q22" s="61"/>
      <c r="R22" s="61"/>
      <c r="S22" s="61"/>
      <c r="T22" s="51" t="s">
        <v>188</v>
      </c>
      <c r="U22" s="51"/>
      <c r="V22" s="51" t="s">
        <v>2362</v>
      </c>
      <c r="W22" s="51" t="s">
        <v>2116</v>
      </c>
      <c r="X22" s="51" t="s">
        <v>2116</v>
      </c>
      <c r="Y22" s="51" t="s">
        <v>2116</v>
      </c>
      <c r="Z22" s="51" t="s">
        <v>2116</v>
      </c>
      <c r="AA22" s="51" t="s">
        <v>2363</v>
      </c>
    </row>
    <row r="23" spans="2:27" s="4" customFormat="1" ht="63.75" customHeight="1" x14ac:dyDescent="0.15">
      <c r="B23" s="50" t="s">
        <v>1398</v>
      </c>
      <c r="C23" s="50" t="s">
        <v>1399</v>
      </c>
      <c r="D23" s="56" t="str">
        <f t="shared" si="0"/>
        <v>〇</v>
      </c>
      <c r="E23" s="61"/>
      <c r="F23" s="61"/>
      <c r="G23" s="61"/>
      <c r="H23" s="61"/>
      <c r="I23" s="61"/>
      <c r="J23" s="61" t="s">
        <v>173</v>
      </c>
      <c r="K23" s="61"/>
      <c r="L23" s="61"/>
      <c r="M23" s="61"/>
      <c r="N23" s="61"/>
      <c r="O23" s="61"/>
      <c r="P23" s="61"/>
      <c r="Q23" s="61"/>
      <c r="R23" s="61"/>
      <c r="S23" s="61"/>
      <c r="T23" s="51" t="s">
        <v>1400</v>
      </c>
      <c r="U23" s="51"/>
      <c r="V23" s="51" t="s">
        <v>2364</v>
      </c>
      <c r="W23" s="51" t="s">
        <v>2365</v>
      </c>
      <c r="X23" s="51" t="s">
        <v>2366</v>
      </c>
      <c r="Y23" s="51" t="s">
        <v>2367</v>
      </c>
      <c r="Z23" s="51" t="s">
        <v>2368</v>
      </c>
      <c r="AA23" s="51" t="s">
        <v>2369</v>
      </c>
    </row>
    <row r="24" spans="2:27" s="4" customFormat="1" ht="63.75" customHeight="1" x14ac:dyDescent="0.15">
      <c r="B24" s="50" t="s">
        <v>1413</v>
      </c>
      <c r="C24" s="50" t="s">
        <v>1414</v>
      </c>
      <c r="D24" s="56" t="str">
        <f t="shared" si="0"/>
        <v>〇</v>
      </c>
      <c r="E24" s="61"/>
      <c r="F24" s="61" t="s">
        <v>173</v>
      </c>
      <c r="G24" s="61"/>
      <c r="H24" s="61"/>
      <c r="I24" s="61"/>
      <c r="J24" s="61"/>
      <c r="K24" s="61"/>
      <c r="L24" s="61"/>
      <c r="M24" s="61"/>
      <c r="N24" s="61"/>
      <c r="O24" s="61"/>
      <c r="P24" s="61"/>
      <c r="Q24" s="61"/>
      <c r="R24" s="61"/>
      <c r="S24" s="61"/>
      <c r="T24" s="51" t="s">
        <v>188</v>
      </c>
      <c r="U24" s="51"/>
      <c r="V24" s="51" t="s">
        <v>2370</v>
      </c>
      <c r="W24" s="51" t="s">
        <v>1447</v>
      </c>
      <c r="X24" s="51" t="s">
        <v>1447</v>
      </c>
      <c r="Y24" s="51" t="s">
        <v>1447</v>
      </c>
      <c r="Z24" s="51" t="s">
        <v>1447</v>
      </c>
      <c r="AA24" s="51" t="s">
        <v>2371</v>
      </c>
    </row>
  </sheetData>
  <autoFilter ref="B3:AA3"/>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11"/>
  <sheetViews>
    <sheetView showGridLines="0" zoomScaleNormal="100" workbookViewId="0">
      <pane xSplit="4" ySplit="3" topLeftCell="E4" activePane="bottomRight" state="frozen"/>
      <selection activeCell="B4" sqref="B4"/>
      <selection pane="topRight" activeCell="B4" sqref="B4"/>
      <selection pane="bottomLeft" activeCell="B4" sqref="B4"/>
      <selection pane="bottomRight" activeCell="B1" sqref="B1"/>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22</v>
      </c>
      <c r="C1" s="7"/>
      <c r="D1" s="7"/>
      <c r="E1" s="7"/>
      <c r="F1" s="7"/>
      <c r="G1" s="7"/>
      <c r="H1" s="7"/>
      <c r="I1" s="7"/>
      <c r="J1" s="7"/>
      <c r="K1" s="7"/>
      <c r="L1" s="7"/>
      <c r="M1" s="7"/>
      <c r="N1" s="7"/>
      <c r="O1" s="7"/>
      <c r="P1" s="7"/>
      <c r="Q1" s="7"/>
      <c r="R1" s="7"/>
      <c r="S1" s="7"/>
      <c r="W1" s="2"/>
      <c r="X1" s="2"/>
      <c r="Z1" s="2"/>
      <c r="AA1" s="2"/>
    </row>
    <row r="2" spans="2:27" s="1" customFormat="1" ht="30" customHeight="1" x14ac:dyDescent="0.15">
      <c r="B2" s="96" t="s">
        <v>0</v>
      </c>
      <c r="C2" s="96" t="s">
        <v>48</v>
      </c>
      <c r="D2" s="96" t="s">
        <v>73</v>
      </c>
      <c r="E2" s="96" t="s">
        <v>54</v>
      </c>
      <c r="F2" s="96"/>
      <c r="G2" s="96"/>
      <c r="H2" s="96"/>
      <c r="I2" s="96"/>
      <c r="J2" s="96"/>
      <c r="K2" s="96"/>
      <c r="L2" s="96"/>
      <c r="M2" s="96"/>
      <c r="N2" s="96"/>
      <c r="O2" s="96"/>
      <c r="P2" s="96"/>
      <c r="Q2" s="96"/>
      <c r="R2" s="96"/>
      <c r="S2" s="96"/>
      <c r="T2" s="95" t="s">
        <v>4</v>
      </c>
      <c r="U2" s="95" t="s">
        <v>63</v>
      </c>
      <c r="V2" s="95" t="s">
        <v>14</v>
      </c>
      <c r="W2" s="95" t="s">
        <v>15</v>
      </c>
      <c r="X2" s="95" t="s">
        <v>16</v>
      </c>
      <c r="Y2" s="95" t="s">
        <v>17</v>
      </c>
      <c r="Z2" s="95" t="s">
        <v>18</v>
      </c>
      <c r="AA2" s="95" t="s">
        <v>144</v>
      </c>
    </row>
    <row r="3" spans="2:27" s="1" customFormat="1" ht="86.25" customHeight="1" x14ac:dyDescent="0.15">
      <c r="B3" s="96"/>
      <c r="C3" s="96"/>
      <c r="D3" s="96"/>
      <c r="E3" s="47" t="s">
        <v>121</v>
      </c>
      <c r="F3" s="47" t="s">
        <v>122</v>
      </c>
      <c r="G3" s="48" t="s">
        <v>81</v>
      </c>
      <c r="H3" s="49"/>
      <c r="I3" s="49"/>
      <c r="J3" s="49"/>
      <c r="K3" s="49"/>
      <c r="L3" s="49"/>
      <c r="M3" s="49"/>
      <c r="N3" s="49"/>
      <c r="O3" s="49"/>
      <c r="P3" s="49"/>
      <c r="Q3" s="49"/>
      <c r="R3" s="49"/>
      <c r="S3" s="49"/>
      <c r="T3" s="95"/>
      <c r="U3" s="95"/>
      <c r="V3" s="95"/>
      <c r="W3" s="95"/>
      <c r="X3" s="95"/>
      <c r="Y3" s="95"/>
      <c r="Z3" s="95"/>
      <c r="AA3" s="95"/>
    </row>
    <row r="4" spans="2:27" s="4" customFormat="1" ht="63.75" customHeight="1" x14ac:dyDescent="0.15">
      <c r="B4" s="50" t="s">
        <v>313</v>
      </c>
      <c r="C4" s="50" t="s">
        <v>313</v>
      </c>
      <c r="D4" s="57" t="str">
        <f t="shared" ref="D4:D11" si="0">IFERROR(HYPERLINK("#事業所一覧!" &amp; ADDRESS(MATCH($B4,T_事業所一覧,0),2,1),"〇"),"")</f>
        <v>〇</v>
      </c>
      <c r="E4" s="61" t="s">
        <v>173</v>
      </c>
      <c r="F4" s="61"/>
      <c r="G4" s="61"/>
      <c r="H4" s="61"/>
      <c r="I4" s="61"/>
      <c r="J4" s="61"/>
      <c r="K4" s="61"/>
      <c r="L4" s="61"/>
      <c r="M4" s="61"/>
      <c r="N4" s="61"/>
      <c r="O4" s="61"/>
      <c r="P4" s="61"/>
      <c r="Q4" s="61"/>
      <c r="R4" s="61"/>
      <c r="S4" s="61"/>
      <c r="T4" s="51" t="s">
        <v>314</v>
      </c>
      <c r="U4" s="51"/>
      <c r="V4" s="51" t="s">
        <v>2372</v>
      </c>
      <c r="W4" s="51"/>
      <c r="X4" s="51"/>
      <c r="Y4" s="51"/>
      <c r="Z4" s="51"/>
      <c r="AA4" s="51"/>
    </row>
    <row r="5" spans="2:27" s="4" customFormat="1" ht="63.75" customHeight="1" x14ac:dyDescent="0.15">
      <c r="B5" s="50" t="s">
        <v>399</v>
      </c>
      <c r="C5" s="50" t="s">
        <v>400</v>
      </c>
      <c r="D5" s="57" t="str">
        <f t="shared" si="0"/>
        <v>〇</v>
      </c>
      <c r="E5" s="61" t="s">
        <v>173</v>
      </c>
      <c r="F5" s="61"/>
      <c r="G5" s="61"/>
      <c r="H5" s="61"/>
      <c r="I5" s="61"/>
      <c r="J5" s="61"/>
      <c r="K5" s="61"/>
      <c r="L5" s="61"/>
      <c r="M5" s="61"/>
      <c r="N5" s="61"/>
      <c r="O5" s="61"/>
      <c r="P5" s="61"/>
      <c r="Q5" s="61"/>
      <c r="R5" s="61"/>
      <c r="S5" s="61"/>
      <c r="T5" s="51" t="s">
        <v>401</v>
      </c>
      <c r="U5" s="51"/>
      <c r="V5" s="51" t="s">
        <v>2373</v>
      </c>
      <c r="W5" s="51" t="s">
        <v>2374</v>
      </c>
      <c r="X5" s="51" t="s">
        <v>1426</v>
      </c>
      <c r="Y5" s="51" t="s">
        <v>2375</v>
      </c>
      <c r="Z5" s="51" t="s">
        <v>2376</v>
      </c>
      <c r="AA5" s="51" t="s">
        <v>2377</v>
      </c>
    </row>
    <row r="6" spans="2:27" s="4" customFormat="1" ht="63.75" customHeight="1" x14ac:dyDescent="0.15">
      <c r="B6" s="50" t="s">
        <v>450</v>
      </c>
      <c r="C6" s="50" t="s">
        <v>451</v>
      </c>
      <c r="D6" s="57" t="str">
        <f t="shared" si="0"/>
        <v>〇</v>
      </c>
      <c r="E6" s="61" t="s">
        <v>173</v>
      </c>
      <c r="F6" s="61"/>
      <c r="G6" s="61"/>
      <c r="H6" s="61"/>
      <c r="I6" s="61"/>
      <c r="J6" s="61"/>
      <c r="K6" s="61"/>
      <c r="L6" s="61"/>
      <c r="M6" s="61"/>
      <c r="N6" s="61"/>
      <c r="O6" s="61"/>
      <c r="P6" s="61"/>
      <c r="Q6" s="61"/>
      <c r="R6" s="61"/>
      <c r="S6" s="61"/>
      <c r="T6" s="51" t="s">
        <v>452</v>
      </c>
      <c r="U6" s="51"/>
      <c r="V6" s="51" t="s">
        <v>2378</v>
      </c>
      <c r="W6" s="51" t="s">
        <v>2379</v>
      </c>
      <c r="X6" s="51" t="s">
        <v>2380</v>
      </c>
      <c r="Y6" s="51" t="s">
        <v>1522</v>
      </c>
      <c r="Z6" s="51" t="s">
        <v>2381</v>
      </c>
      <c r="AA6" s="51" t="s">
        <v>2382</v>
      </c>
    </row>
    <row r="7" spans="2:27" s="4" customFormat="1" ht="63.75" customHeight="1" x14ac:dyDescent="0.15">
      <c r="B7" s="50" t="s">
        <v>789</v>
      </c>
      <c r="C7" s="50" t="s">
        <v>789</v>
      </c>
      <c r="D7" s="57" t="str">
        <f t="shared" si="0"/>
        <v>〇</v>
      </c>
      <c r="E7" s="61" t="s">
        <v>173</v>
      </c>
      <c r="F7" s="61"/>
      <c r="G7" s="61"/>
      <c r="H7" s="61"/>
      <c r="I7" s="61"/>
      <c r="J7" s="61"/>
      <c r="K7" s="61"/>
      <c r="L7" s="61"/>
      <c r="M7" s="61"/>
      <c r="N7" s="61"/>
      <c r="O7" s="61"/>
      <c r="P7" s="61"/>
      <c r="Q7" s="61"/>
      <c r="R7" s="61"/>
      <c r="S7" s="61"/>
      <c r="T7" s="51" t="s">
        <v>286</v>
      </c>
      <c r="U7" s="51" t="s">
        <v>2383</v>
      </c>
      <c r="V7" s="51" t="s">
        <v>2384</v>
      </c>
      <c r="W7" s="51" t="s">
        <v>2385</v>
      </c>
      <c r="X7" s="51"/>
      <c r="Y7" s="51" t="s">
        <v>2386</v>
      </c>
      <c r="Z7" s="51" t="s">
        <v>2386</v>
      </c>
      <c r="AA7" s="51"/>
    </row>
    <row r="8" spans="2:27" s="4" customFormat="1" ht="63.75" customHeight="1" x14ac:dyDescent="0.15">
      <c r="B8" s="50" t="s">
        <v>794</v>
      </c>
      <c r="C8" s="50" t="s">
        <v>794</v>
      </c>
      <c r="D8" s="57" t="str">
        <f t="shared" si="0"/>
        <v>〇</v>
      </c>
      <c r="E8" s="61" t="s">
        <v>173</v>
      </c>
      <c r="F8" s="61"/>
      <c r="G8" s="61"/>
      <c r="H8" s="61"/>
      <c r="I8" s="61"/>
      <c r="J8" s="61"/>
      <c r="K8" s="61"/>
      <c r="L8" s="61"/>
      <c r="M8" s="61"/>
      <c r="N8" s="61"/>
      <c r="O8" s="61"/>
      <c r="P8" s="61"/>
      <c r="Q8" s="61"/>
      <c r="R8" s="61"/>
      <c r="S8" s="61"/>
      <c r="T8" s="51" t="s">
        <v>269</v>
      </c>
      <c r="U8" s="51" t="s">
        <v>2387</v>
      </c>
      <c r="V8" s="51" t="s">
        <v>2388</v>
      </c>
      <c r="W8" s="51"/>
      <c r="X8" s="51" t="s">
        <v>2389</v>
      </c>
      <c r="Y8" s="51" t="s">
        <v>1466</v>
      </c>
      <c r="Z8" s="51" t="s">
        <v>2390</v>
      </c>
      <c r="AA8" s="51"/>
    </row>
    <row r="9" spans="2:27" s="4" customFormat="1" ht="63.75" customHeight="1" x14ac:dyDescent="0.15">
      <c r="B9" s="50" t="s">
        <v>819</v>
      </c>
      <c r="C9" s="50" t="s">
        <v>820</v>
      </c>
      <c r="D9" s="57" t="str">
        <f t="shared" si="0"/>
        <v>〇</v>
      </c>
      <c r="E9" s="61" t="s">
        <v>173</v>
      </c>
      <c r="F9" s="61"/>
      <c r="G9" s="61"/>
      <c r="H9" s="61"/>
      <c r="I9" s="61"/>
      <c r="J9" s="61"/>
      <c r="K9" s="61"/>
      <c r="L9" s="61"/>
      <c r="M9" s="61"/>
      <c r="N9" s="61"/>
      <c r="O9" s="61"/>
      <c r="P9" s="61"/>
      <c r="Q9" s="61"/>
      <c r="R9" s="61"/>
      <c r="S9" s="61"/>
      <c r="T9" s="51" t="s">
        <v>188</v>
      </c>
      <c r="U9" s="51" t="s">
        <v>2241</v>
      </c>
      <c r="V9" s="51" t="s">
        <v>2391</v>
      </c>
      <c r="W9" s="51" t="s">
        <v>2392</v>
      </c>
      <c r="X9" s="51" t="s">
        <v>2393</v>
      </c>
      <c r="Y9" s="51" t="s">
        <v>2394</v>
      </c>
      <c r="Z9" s="51" t="s">
        <v>2395</v>
      </c>
      <c r="AA9" s="51" t="s">
        <v>2396</v>
      </c>
    </row>
    <row r="10" spans="2:27" s="4" customFormat="1" ht="63.75" customHeight="1" x14ac:dyDescent="0.15">
      <c r="B10" s="50" t="s">
        <v>2952</v>
      </c>
      <c r="C10" s="50" t="s">
        <v>909</v>
      </c>
      <c r="D10" s="57" t="str">
        <f t="shared" si="0"/>
        <v>〇</v>
      </c>
      <c r="E10" s="61" t="s">
        <v>173</v>
      </c>
      <c r="F10" s="61"/>
      <c r="G10" s="61"/>
      <c r="H10" s="61"/>
      <c r="I10" s="61"/>
      <c r="J10" s="61"/>
      <c r="K10" s="61"/>
      <c r="L10" s="61"/>
      <c r="M10" s="61"/>
      <c r="N10" s="61"/>
      <c r="O10" s="61"/>
      <c r="P10" s="61"/>
      <c r="Q10" s="61"/>
      <c r="R10" s="61"/>
      <c r="S10" s="61"/>
      <c r="T10" s="51" t="s">
        <v>401</v>
      </c>
      <c r="U10" s="51"/>
      <c r="V10" s="51" t="s">
        <v>2397</v>
      </c>
      <c r="W10" s="51" t="s">
        <v>2398</v>
      </c>
      <c r="X10" s="51" t="s">
        <v>1426</v>
      </c>
      <c r="Y10" s="51" t="s">
        <v>1620</v>
      </c>
      <c r="Z10" s="51" t="s">
        <v>2399</v>
      </c>
      <c r="AA10" s="51" t="s">
        <v>2400</v>
      </c>
    </row>
    <row r="11" spans="2:27" s="4" customFormat="1" ht="63.75" customHeight="1" x14ac:dyDescent="0.15">
      <c r="B11" s="50" t="s">
        <v>961</v>
      </c>
      <c r="C11" s="50" t="s">
        <v>955</v>
      </c>
      <c r="D11" s="57" t="str">
        <f t="shared" si="0"/>
        <v>〇</v>
      </c>
      <c r="E11" s="61" t="s">
        <v>173</v>
      </c>
      <c r="F11" s="61"/>
      <c r="G11" s="61"/>
      <c r="H11" s="61"/>
      <c r="I11" s="61"/>
      <c r="J11" s="61"/>
      <c r="K11" s="61"/>
      <c r="L11" s="61"/>
      <c r="M11" s="61"/>
      <c r="N11" s="61"/>
      <c r="O11" s="61"/>
      <c r="P11" s="61"/>
      <c r="Q11" s="61"/>
      <c r="R11" s="61"/>
      <c r="S11" s="61"/>
      <c r="T11" s="51" t="s">
        <v>401</v>
      </c>
      <c r="U11" s="51"/>
      <c r="V11" s="51" t="s">
        <v>2401</v>
      </c>
      <c r="W11" s="51" t="s">
        <v>1447</v>
      </c>
      <c r="X11" s="51" t="s">
        <v>1447</v>
      </c>
      <c r="Y11" s="51" t="s">
        <v>1447</v>
      </c>
      <c r="Z11" s="51" t="s">
        <v>1447</v>
      </c>
      <c r="AA11" s="51"/>
    </row>
  </sheetData>
  <autoFilter ref="B3:AA3"/>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53"/>
  <sheetViews>
    <sheetView showGridLines="0" zoomScaleNormal="100" workbookViewId="0">
      <pane xSplit="4" ySplit="3" topLeftCell="E4" activePane="bottomRight" state="frozen"/>
      <selection activeCell="B4" sqref="B4"/>
      <selection pane="topRight" activeCell="B4" sqref="B4"/>
      <selection pane="bottomLeft" activeCell="B4" sqref="B4"/>
      <selection pane="bottomRight" activeCell="B1" sqref="B1"/>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67</v>
      </c>
      <c r="C1" s="7"/>
      <c r="D1" s="7"/>
      <c r="E1" s="7"/>
      <c r="F1" s="7"/>
      <c r="G1" s="7"/>
      <c r="H1" s="7"/>
      <c r="I1" s="7"/>
      <c r="J1" s="7"/>
      <c r="K1" s="7"/>
      <c r="L1" s="7"/>
      <c r="M1" s="7"/>
      <c r="N1" s="7"/>
      <c r="O1" s="7"/>
      <c r="P1" s="7"/>
      <c r="Q1" s="7"/>
      <c r="R1" s="7"/>
      <c r="S1" s="7"/>
      <c r="W1" s="2"/>
      <c r="X1" s="2"/>
      <c r="Z1" s="2"/>
      <c r="AA1" s="2"/>
    </row>
    <row r="2" spans="2:27" s="1" customFormat="1" ht="30" customHeight="1" x14ac:dyDescent="0.15">
      <c r="B2" s="96" t="s">
        <v>0</v>
      </c>
      <c r="C2" s="96" t="s">
        <v>48</v>
      </c>
      <c r="D2" s="96" t="s">
        <v>73</v>
      </c>
      <c r="E2" s="96" t="s">
        <v>54</v>
      </c>
      <c r="F2" s="96"/>
      <c r="G2" s="96"/>
      <c r="H2" s="96"/>
      <c r="I2" s="96"/>
      <c r="J2" s="96"/>
      <c r="K2" s="96"/>
      <c r="L2" s="96"/>
      <c r="M2" s="96"/>
      <c r="N2" s="96"/>
      <c r="O2" s="96"/>
      <c r="P2" s="96"/>
      <c r="Q2" s="96"/>
      <c r="R2" s="96"/>
      <c r="S2" s="96"/>
      <c r="T2" s="95" t="s">
        <v>4</v>
      </c>
      <c r="U2" s="95" t="s">
        <v>63</v>
      </c>
      <c r="V2" s="95" t="s">
        <v>14</v>
      </c>
      <c r="W2" s="95" t="s">
        <v>15</v>
      </c>
      <c r="X2" s="95" t="s">
        <v>16</v>
      </c>
      <c r="Y2" s="95" t="s">
        <v>17</v>
      </c>
      <c r="Z2" s="95" t="s">
        <v>18</v>
      </c>
      <c r="AA2" s="95" t="s">
        <v>144</v>
      </c>
    </row>
    <row r="3" spans="2:27" s="1" customFormat="1" ht="86.25" customHeight="1" x14ac:dyDescent="0.15">
      <c r="B3" s="96"/>
      <c r="C3" s="96"/>
      <c r="D3" s="96"/>
      <c r="E3" s="47" t="s">
        <v>123</v>
      </c>
      <c r="F3" s="47" t="s">
        <v>124</v>
      </c>
      <c r="G3" s="48" t="s">
        <v>125</v>
      </c>
      <c r="H3" s="49" t="s">
        <v>126</v>
      </c>
      <c r="I3" s="49" t="s">
        <v>81</v>
      </c>
      <c r="J3" s="49"/>
      <c r="K3" s="49"/>
      <c r="L3" s="49"/>
      <c r="M3" s="49"/>
      <c r="N3" s="49"/>
      <c r="O3" s="49"/>
      <c r="P3" s="49"/>
      <c r="Q3" s="49"/>
      <c r="R3" s="49"/>
      <c r="S3" s="49"/>
      <c r="T3" s="95"/>
      <c r="U3" s="95"/>
      <c r="V3" s="95"/>
      <c r="W3" s="95"/>
      <c r="X3" s="95"/>
      <c r="Y3" s="95"/>
      <c r="Z3" s="95"/>
      <c r="AA3" s="95"/>
    </row>
    <row r="4" spans="2:27" s="4" customFormat="1" ht="63.75" customHeight="1" x14ac:dyDescent="0.15">
      <c r="B4" s="50" t="s">
        <v>240</v>
      </c>
      <c r="C4" s="50" t="s">
        <v>241</v>
      </c>
      <c r="D4" s="57" t="s">
        <v>173</v>
      </c>
      <c r="E4" s="61" t="s">
        <v>173</v>
      </c>
      <c r="F4" s="61"/>
      <c r="G4" s="61"/>
      <c r="H4" s="61"/>
      <c r="I4" s="61"/>
      <c r="J4" s="61"/>
      <c r="K4" s="61"/>
      <c r="L4" s="61"/>
      <c r="M4" s="61"/>
      <c r="N4" s="61"/>
      <c r="O4" s="61"/>
      <c r="P4" s="61"/>
      <c r="Q4" s="61"/>
      <c r="R4" s="61"/>
      <c r="S4" s="61"/>
      <c r="T4" s="51" t="s">
        <v>174</v>
      </c>
      <c r="U4" s="51"/>
      <c r="V4" s="51" t="s">
        <v>2402</v>
      </c>
      <c r="W4" s="51" t="s">
        <v>2403</v>
      </c>
      <c r="X4" s="51" t="s">
        <v>2404</v>
      </c>
      <c r="Y4" s="51" t="s">
        <v>1425</v>
      </c>
      <c r="Z4" s="51" t="s">
        <v>2405</v>
      </c>
      <c r="AA4" s="51" t="s">
        <v>2406</v>
      </c>
    </row>
    <row r="5" spans="2:27" s="4" customFormat="1" ht="63.75" customHeight="1" x14ac:dyDescent="0.15">
      <c r="B5" s="50" t="s">
        <v>247</v>
      </c>
      <c r="C5" s="50" t="s">
        <v>241</v>
      </c>
      <c r="D5" s="57" t="s">
        <v>173</v>
      </c>
      <c r="E5" s="61" t="s">
        <v>173</v>
      </c>
      <c r="F5" s="61"/>
      <c r="G5" s="61"/>
      <c r="H5" s="61"/>
      <c r="I5" s="61"/>
      <c r="J5" s="61"/>
      <c r="K5" s="61"/>
      <c r="L5" s="61"/>
      <c r="M5" s="61"/>
      <c r="N5" s="61"/>
      <c r="O5" s="61"/>
      <c r="P5" s="61"/>
      <c r="Q5" s="61"/>
      <c r="R5" s="61"/>
      <c r="S5" s="61"/>
      <c r="T5" s="51" t="s">
        <v>248</v>
      </c>
      <c r="U5" s="51"/>
      <c r="V5" s="51" t="s">
        <v>2407</v>
      </c>
      <c r="W5" s="51" t="s">
        <v>1425</v>
      </c>
      <c r="X5" s="51" t="s">
        <v>1425</v>
      </c>
      <c r="Y5" s="51" t="s">
        <v>1425</v>
      </c>
      <c r="Z5" s="51" t="s">
        <v>2408</v>
      </c>
      <c r="AA5" s="51"/>
    </row>
    <row r="6" spans="2:27" s="4" customFormat="1" ht="63.75" customHeight="1" x14ac:dyDescent="0.15">
      <c r="B6" s="50" t="s">
        <v>254</v>
      </c>
      <c r="C6" s="50" t="s">
        <v>255</v>
      </c>
      <c r="D6" s="57" t="s">
        <v>173</v>
      </c>
      <c r="E6" s="61" t="s">
        <v>173</v>
      </c>
      <c r="F6" s="61"/>
      <c r="G6" s="61"/>
      <c r="H6" s="61"/>
      <c r="I6" s="61"/>
      <c r="J6" s="61"/>
      <c r="K6" s="61"/>
      <c r="L6" s="61"/>
      <c r="M6" s="61"/>
      <c r="N6" s="61"/>
      <c r="O6" s="61"/>
      <c r="P6" s="61"/>
      <c r="Q6" s="61"/>
      <c r="R6" s="61"/>
      <c r="S6" s="61"/>
      <c r="T6" s="51" t="s">
        <v>188</v>
      </c>
      <c r="U6" s="51"/>
      <c r="V6" s="51" t="s">
        <v>123</v>
      </c>
      <c r="W6" s="51" t="s">
        <v>2409</v>
      </c>
      <c r="X6" s="51" t="s">
        <v>2410</v>
      </c>
      <c r="Y6" s="51" t="s">
        <v>1426</v>
      </c>
      <c r="Z6" s="51" t="s">
        <v>2411</v>
      </c>
      <c r="AA6" s="51"/>
    </row>
    <row r="7" spans="2:27" s="4" customFormat="1" ht="63.75" customHeight="1" x14ac:dyDescent="0.15">
      <c r="B7" s="50" t="s">
        <v>367</v>
      </c>
      <c r="C7" s="50" t="s">
        <v>355</v>
      </c>
      <c r="D7" s="57" t="s">
        <v>173</v>
      </c>
      <c r="E7" s="61" t="s">
        <v>173</v>
      </c>
      <c r="F7" s="61"/>
      <c r="G7" s="61"/>
      <c r="H7" s="61"/>
      <c r="I7" s="61"/>
      <c r="J7" s="61"/>
      <c r="K7" s="61"/>
      <c r="L7" s="61"/>
      <c r="M7" s="61"/>
      <c r="N7" s="61"/>
      <c r="O7" s="61"/>
      <c r="P7" s="61"/>
      <c r="Q7" s="61"/>
      <c r="R7" s="61"/>
      <c r="S7" s="61"/>
      <c r="T7" s="51" t="s">
        <v>356</v>
      </c>
      <c r="U7" s="51"/>
      <c r="V7" s="51" t="s">
        <v>2412</v>
      </c>
      <c r="W7" s="51"/>
      <c r="X7" s="51"/>
      <c r="Y7" s="51"/>
      <c r="Z7" s="51"/>
      <c r="AA7" s="51"/>
    </row>
    <row r="8" spans="2:27" s="4" customFormat="1" ht="63.75" customHeight="1" x14ac:dyDescent="0.15">
      <c r="B8" s="50" t="s">
        <v>450</v>
      </c>
      <c r="C8" s="50" t="s">
        <v>451</v>
      </c>
      <c r="D8" s="57" t="s">
        <v>173</v>
      </c>
      <c r="E8" s="61" t="s">
        <v>173</v>
      </c>
      <c r="F8" s="61"/>
      <c r="G8" s="61"/>
      <c r="H8" s="61"/>
      <c r="I8" s="61"/>
      <c r="J8" s="61"/>
      <c r="K8" s="61"/>
      <c r="L8" s="61"/>
      <c r="M8" s="61"/>
      <c r="N8" s="61"/>
      <c r="O8" s="61"/>
      <c r="P8" s="61"/>
      <c r="Q8" s="61"/>
      <c r="R8" s="61"/>
      <c r="S8" s="61"/>
      <c r="T8" s="51" t="s">
        <v>452</v>
      </c>
      <c r="U8" s="51"/>
      <c r="V8" s="51" t="s">
        <v>2413</v>
      </c>
      <c r="W8" s="51" t="s">
        <v>2414</v>
      </c>
      <c r="X8" s="51" t="s">
        <v>2415</v>
      </c>
      <c r="Y8" s="51" t="s">
        <v>2416</v>
      </c>
      <c r="Z8" s="51" t="s">
        <v>2417</v>
      </c>
      <c r="AA8" s="51" t="s">
        <v>2418</v>
      </c>
    </row>
    <row r="9" spans="2:27" s="4" customFormat="1" ht="63.75" customHeight="1" x14ac:dyDescent="0.15">
      <c r="B9" s="50" t="s">
        <v>2848</v>
      </c>
      <c r="C9" s="50" t="s">
        <v>457</v>
      </c>
      <c r="D9" s="57" t="s">
        <v>173</v>
      </c>
      <c r="E9" s="61"/>
      <c r="F9" s="61" t="s">
        <v>173</v>
      </c>
      <c r="G9" s="61"/>
      <c r="H9" s="61"/>
      <c r="I9" s="61"/>
      <c r="J9" s="61"/>
      <c r="K9" s="61"/>
      <c r="L9" s="61"/>
      <c r="M9" s="61"/>
      <c r="N9" s="61"/>
      <c r="O9" s="61"/>
      <c r="P9" s="61"/>
      <c r="Q9" s="61"/>
      <c r="R9" s="61"/>
      <c r="S9" s="61"/>
      <c r="T9" s="51" t="s">
        <v>198</v>
      </c>
      <c r="U9" s="51"/>
      <c r="V9" s="51" t="s">
        <v>2419</v>
      </c>
      <c r="W9" s="51" t="s">
        <v>1425</v>
      </c>
      <c r="X9" s="51" t="s">
        <v>1425</v>
      </c>
      <c r="Y9" s="51" t="s">
        <v>1425</v>
      </c>
      <c r="Z9" s="51" t="s">
        <v>1425</v>
      </c>
      <c r="AA9" s="51"/>
    </row>
    <row r="10" spans="2:27" s="4" customFormat="1" ht="63.75" customHeight="1" x14ac:dyDescent="0.15">
      <c r="B10" s="50" t="s">
        <v>474</v>
      </c>
      <c r="C10" s="50" t="s">
        <v>474</v>
      </c>
      <c r="D10" s="57" t="s">
        <v>173</v>
      </c>
      <c r="E10" s="61" t="s">
        <v>173</v>
      </c>
      <c r="F10" s="61"/>
      <c r="G10" s="61"/>
      <c r="H10" s="61"/>
      <c r="I10" s="61"/>
      <c r="J10" s="61"/>
      <c r="K10" s="61"/>
      <c r="L10" s="61"/>
      <c r="M10" s="61"/>
      <c r="N10" s="61"/>
      <c r="O10" s="61"/>
      <c r="P10" s="61"/>
      <c r="Q10" s="61"/>
      <c r="R10" s="61"/>
      <c r="S10" s="61"/>
      <c r="T10" s="51" t="s">
        <v>401</v>
      </c>
      <c r="U10" s="51"/>
      <c r="V10" s="51" t="s">
        <v>2420</v>
      </c>
      <c r="W10" s="51" t="s">
        <v>1432</v>
      </c>
      <c r="X10" s="51" t="s">
        <v>1432</v>
      </c>
      <c r="Y10" s="51" t="s">
        <v>1432</v>
      </c>
      <c r="Z10" s="51" t="s">
        <v>1432</v>
      </c>
      <c r="AA10" s="51"/>
    </row>
    <row r="11" spans="2:27" s="4" customFormat="1" ht="63.75" customHeight="1" x14ac:dyDescent="0.15">
      <c r="B11" s="50" t="s">
        <v>480</v>
      </c>
      <c r="C11" s="50" t="s">
        <v>481</v>
      </c>
      <c r="D11" s="57" t="s">
        <v>173</v>
      </c>
      <c r="E11" s="61"/>
      <c r="F11" s="61" t="s">
        <v>173</v>
      </c>
      <c r="G11" s="61"/>
      <c r="H11" s="61"/>
      <c r="I11" s="61"/>
      <c r="J11" s="61"/>
      <c r="K11" s="61"/>
      <c r="L11" s="61"/>
      <c r="M11" s="61"/>
      <c r="N11" s="61"/>
      <c r="O11" s="61"/>
      <c r="P11" s="61"/>
      <c r="Q11" s="61"/>
      <c r="R11" s="61"/>
      <c r="S11" s="61"/>
      <c r="T11" s="51" t="s">
        <v>314</v>
      </c>
      <c r="U11" s="51" t="s">
        <v>1580</v>
      </c>
      <c r="V11" s="51" t="s">
        <v>2421</v>
      </c>
      <c r="W11" s="51" t="s">
        <v>2422</v>
      </c>
      <c r="X11" s="51" t="s">
        <v>1425</v>
      </c>
      <c r="Y11" s="51" t="s">
        <v>1425</v>
      </c>
      <c r="Z11" s="51" t="s">
        <v>2423</v>
      </c>
      <c r="AA11" s="51" t="s">
        <v>2424</v>
      </c>
    </row>
    <row r="12" spans="2:27" s="4" customFormat="1" ht="63.75" customHeight="1" x14ac:dyDescent="0.15">
      <c r="B12" s="50" t="s">
        <v>2854</v>
      </c>
      <c r="C12" s="50" t="s">
        <v>481</v>
      </c>
      <c r="D12" s="57" t="s">
        <v>173</v>
      </c>
      <c r="E12" s="61"/>
      <c r="F12" s="61" t="s">
        <v>173</v>
      </c>
      <c r="G12" s="61"/>
      <c r="H12" s="61"/>
      <c r="I12" s="61"/>
      <c r="J12" s="61"/>
      <c r="K12" s="61"/>
      <c r="L12" s="61"/>
      <c r="M12" s="61"/>
      <c r="N12" s="61"/>
      <c r="O12" s="61"/>
      <c r="P12" s="61"/>
      <c r="Q12" s="61"/>
      <c r="R12" s="61"/>
      <c r="S12" s="61"/>
      <c r="T12" s="51" t="s">
        <v>314</v>
      </c>
      <c r="U12" s="51"/>
      <c r="V12" s="51" t="s">
        <v>2425</v>
      </c>
      <c r="W12" s="51" t="s">
        <v>1425</v>
      </c>
      <c r="X12" s="51" t="s">
        <v>1425</v>
      </c>
      <c r="Y12" s="51" t="s">
        <v>1425</v>
      </c>
      <c r="Z12" s="51" t="s">
        <v>1425</v>
      </c>
      <c r="AA12" s="51"/>
    </row>
    <row r="13" spans="2:27" s="4" customFormat="1" ht="63.75" customHeight="1" x14ac:dyDescent="0.15">
      <c r="B13" s="50" t="s">
        <v>565</v>
      </c>
      <c r="C13" s="50" t="s">
        <v>566</v>
      </c>
      <c r="D13" s="57" t="s">
        <v>173</v>
      </c>
      <c r="E13" s="61" t="s">
        <v>173</v>
      </c>
      <c r="F13" s="61"/>
      <c r="G13" s="61"/>
      <c r="H13" s="61"/>
      <c r="I13" s="61"/>
      <c r="J13" s="61"/>
      <c r="K13" s="61"/>
      <c r="L13" s="61"/>
      <c r="M13" s="61"/>
      <c r="N13" s="61"/>
      <c r="O13" s="61"/>
      <c r="P13" s="61"/>
      <c r="Q13" s="61"/>
      <c r="R13" s="61"/>
      <c r="S13" s="61"/>
      <c r="T13" s="51" t="s">
        <v>286</v>
      </c>
      <c r="U13" s="51" t="s">
        <v>1427</v>
      </c>
      <c r="V13" s="51" t="s">
        <v>2426</v>
      </c>
      <c r="W13" s="51" t="s">
        <v>1425</v>
      </c>
      <c r="X13" s="51" t="s">
        <v>1425</v>
      </c>
      <c r="Y13" s="51" t="s">
        <v>1425</v>
      </c>
      <c r="Z13" s="51" t="s">
        <v>2427</v>
      </c>
      <c r="AA13" s="51"/>
    </row>
    <row r="14" spans="2:27" s="4" customFormat="1" ht="63.75" customHeight="1" x14ac:dyDescent="0.15">
      <c r="B14" s="50" t="s">
        <v>2874</v>
      </c>
      <c r="C14" s="50" t="s">
        <v>586</v>
      </c>
      <c r="D14" s="57" t="s">
        <v>173</v>
      </c>
      <c r="E14" s="61" t="s">
        <v>173</v>
      </c>
      <c r="F14" s="61"/>
      <c r="G14" s="61"/>
      <c r="H14" s="61"/>
      <c r="I14" s="61"/>
      <c r="J14" s="61"/>
      <c r="K14" s="61"/>
      <c r="L14" s="61"/>
      <c r="M14" s="61"/>
      <c r="N14" s="61"/>
      <c r="O14" s="61"/>
      <c r="P14" s="61"/>
      <c r="Q14" s="61"/>
      <c r="R14" s="61"/>
      <c r="S14" s="61"/>
      <c r="T14" s="51" t="s">
        <v>587</v>
      </c>
      <c r="U14" s="51"/>
      <c r="V14" s="51" t="s">
        <v>2428</v>
      </c>
      <c r="W14" s="51" t="s">
        <v>2429</v>
      </c>
      <c r="X14" s="51" t="s">
        <v>1425</v>
      </c>
      <c r="Y14" s="51" t="s">
        <v>1425</v>
      </c>
      <c r="Z14" s="51" t="s">
        <v>2430</v>
      </c>
      <c r="AA14" s="51"/>
    </row>
    <row r="15" spans="2:27" s="4" customFormat="1" ht="63.75" customHeight="1" x14ac:dyDescent="0.15">
      <c r="B15" s="50" t="s">
        <v>2876</v>
      </c>
      <c r="C15" s="50" t="s">
        <v>592</v>
      </c>
      <c r="D15" s="57" t="s">
        <v>173</v>
      </c>
      <c r="E15" s="61"/>
      <c r="F15" s="61" t="s">
        <v>173</v>
      </c>
      <c r="G15" s="61"/>
      <c r="H15" s="61"/>
      <c r="I15" s="61"/>
      <c r="J15" s="61"/>
      <c r="K15" s="61"/>
      <c r="L15" s="61"/>
      <c r="M15" s="61"/>
      <c r="N15" s="61"/>
      <c r="O15" s="61"/>
      <c r="P15" s="61"/>
      <c r="Q15" s="61"/>
      <c r="R15" s="61"/>
      <c r="S15" s="61"/>
      <c r="T15" s="51" t="s">
        <v>593</v>
      </c>
      <c r="U15" s="51"/>
      <c r="V15" s="51" t="s">
        <v>2431</v>
      </c>
      <c r="W15" s="51" t="s">
        <v>1425</v>
      </c>
      <c r="X15" s="51" t="s">
        <v>1425</v>
      </c>
      <c r="Y15" s="51" t="s">
        <v>1425</v>
      </c>
      <c r="Z15" s="51" t="s">
        <v>2432</v>
      </c>
      <c r="AA15" s="51" t="s">
        <v>2433</v>
      </c>
    </row>
    <row r="16" spans="2:27" s="4" customFormat="1" ht="63.75" customHeight="1" x14ac:dyDescent="0.15">
      <c r="B16" s="50" t="s">
        <v>597</v>
      </c>
      <c r="C16" s="50" t="s">
        <v>592</v>
      </c>
      <c r="D16" s="57" t="s">
        <v>173</v>
      </c>
      <c r="E16" s="61" t="s">
        <v>173</v>
      </c>
      <c r="F16" s="61" t="s">
        <v>173</v>
      </c>
      <c r="G16" s="61"/>
      <c r="H16" s="61"/>
      <c r="I16" s="61"/>
      <c r="J16" s="61"/>
      <c r="K16" s="61"/>
      <c r="L16" s="61"/>
      <c r="M16" s="61"/>
      <c r="N16" s="61"/>
      <c r="O16" s="61"/>
      <c r="P16" s="61"/>
      <c r="Q16" s="61"/>
      <c r="R16" s="61"/>
      <c r="S16" s="61"/>
      <c r="T16" s="51" t="s">
        <v>593</v>
      </c>
      <c r="U16" s="51"/>
      <c r="V16" s="51" t="s">
        <v>2434</v>
      </c>
      <c r="W16" s="51" t="s">
        <v>2435</v>
      </c>
      <c r="X16" s="51" t="s">
        <v>1931</v>
      </c>
      <c r="Y16" s="51" t="s">
        <v>1931</v>
      </c>
      <c r="Z16" s="51" t="s">
        <v>1931</v>
      </c>
      <c r="AA16" s="51" t="s">
        <v>2436</v>
      </c>
    </row>
    <row r="17" spans="2:27" s="4" customFormat="1" ht="63.75" customHeight="1" x14ac:dyDescent="0.15">
      <c r="B17" s="50" t="s">
        <v>599</v>
      </c>
      <c r="C17" s="50" t="s">
        <v>600</v>
      </c>
      <c r="D17" s="57" t="s">
        <v>173</v>
      </c>
      <c r="E17" s="61" t="s">
        <v>173</v>
      </c>
      <c r="F17" s="61"/>
      <c r="G17" s="61"/>
      <c r="H17" s="61"/>
      <c r="I17" s="61"/>
      <c r="J17" s="61"/>
      <c r="K17" s="61"/>
      <c r="L17" s="61"/>
      <c r="M17" s="61"/>
      <c r="N17" s="61"/>
      <c r="O17" s="61"/>
      <c r="P17" s="61"/>
      <c r="Q17" s="61"/>
      <c r="R17" s="61"/>
      <c r="S17" s="61"/>
      <c r="T17" s="51" t="s">
        <v>601</v>
      </c>
      <c r="U17" s="51"/>
      <c r="V17" s="51" t="s">
        <v>2437</v>
      </c>
      <c r="W17" s="51" t="s">
        <v>1425</v>
      </c>
      <c r="X17" s="51" t="s">
        <v>1425</v>
      </c>
      <c r="Y17" s="51" t="s">
        <v>1425</v>
      </c>
      <c r="Z17" s="51" t="s">
        <v>1425</v>
      </c>
      <c r="AA17" s="51"/>
    </row>
    <row r="18" spans="2:27" s="4" customFormat="1" ht="63.75" customHeight="1" x14ac:dyDescent="0.15">
      <c r="B18" s="50" t="s">
        <v>2881</v>
      </c>
      <c r="C18" s="50" t="s">
        <v>607</v>
      </c>
      <c r="D18" s="57" t="s">
        <v>173</v>
      </c>
      <c r="E18" s="61" t="s">
        <v>173</v>
      </c>
      <c r="F18" s="61"/>
      <c r="G18" s="61"/>
      <c r="H18" s="61"/>
      <c r="I18" s="61"/>
      <c r="J18" s="61"/>
      <c r="K18" s="61"/>
      <c r="L18" s="61"/>
      <c r="M18" s="61"/>
      <c r="N18" s="61"/>
      <c r="O18" s="61"/>
      <c r="P18" s="61"/>
      <c r="Q18" s="61"/>
      <c r="R18" s="61"/>
      <c r="S18" s="61"/>
      <c r="T18" s="51" t="s">
        <v>608</v>
      </c>
      <c r="U18" s="51"/>
      <c r="V18" s="51" t="s">
        <v>2438</v>
      </c>
      <c r="W18" s="51" t="s">
        <v>1425</v>
      </c>
      <c r="X18" s="51" t="s">
        <v>1425</v>
      </c>
      <c r="Y18" s="51" t="s">
        <v>1425</v>
      </c>
      <c r="Z18" s="51" t="s">
        <v>1425</v>
      </c>
      <c r="AA18" s="51"/>
    </row>
    <row r="19" spans="2:27" s="4" customFormat="1" ht="63.75" customHeight="1" x14ac:dyDescent="0.15">
      <c r="B19" s="50" t="s">
        <v>673</v>
      </c>
      <c r="C19" s="50" t="s">
        <v>667</v>
      </c>
      <c r="D19" s="57" t="s">
        <v>173</v>
      </c>
      <c r="E19" s="61" t="s">
        <v>173</v>
      </c>
      <c r="F19" s="61"/>
      <c r="G19" s="61"/>
      <c r="H19" s="61"/>
      <c r="I19" s="61"/>
      <c r="J19" s="61"/>
      <c r="K19" s="61"/>
      <c r="L19" s="61"/>
      <c r="M19" s="61"/>
      <c r="N19" s="61"/>
      <c r="O19" s="61"/>
      <c r="P19" s="61"/>
      <c r="Q19" s="61"/>
      <c r="R19" s="61"/>
      <c r="S19" s="61"/>
      <c r="T19" s="51" t="s">
        <v>188</v>
      </c>
      <c r="U19" s="51"/>
      <c r="V19" s="51" t="s">
        <v>2439</v>
      </c>
      <c r="W19" s="51" t="s">
        <v>1447</v>
      </c>
      <c r="X19" s="51" t="s">
        <v>1447</v>
      </c>
      <c r="Y19" s="51" t="s">
        <v>1447</v>
      </c>
      <c r="Z19" s="51" t="s">
        <v>1447</v>
      </c>
      <c r="AA19" s="51" t="s">
        <v>2440</v>
      </c>
    </row>
    <row r="20" spans="2:27" s="4" customFormat="1" ht="63.75" customHeight="1" x14ac:dyDescent="0.15">
      <c r="B20" s="50" t="s">
        <v>678</v>
      </c>
      <c r="C20" s="50" t="s">
        <v>679</v>
      </c>
      <c r="D20" s="57" t="s">
        <v>173</v>
      </c>
      <c r="E20" s="61"/>
      <c r="F20" s="61" t="s">
        <v>173</v>
      </c>
      <c r="G20" s="61"/>
      <c r="H20" s="61"/>
      <c r="I20" s="61"/>
      <c r="J20" s="61"/>
      <c r="K20" s="61"/>
      <c r="L20" s="61"/>
      <c r="M20" s="61"/>
      <c r="N20" s="61"/>
      <c r="O20" s="61"/>
      <c r="P20" s="61"/>
      <c r="Q20" s="61"/>
      <c r="R20" s="61"/>
      <c r="S20" s="61"/>
      <c r="T20" s="51" t="s">
        <v>269</v>
      </c>
      <c r="U20" s="51"/>
      <c r="V20" s="51" t="s">
        <v>2441</v>
      </c>
      <c r="W20" s="51"/>
      <c r="X20" s="51"/>
      <c r="Y20" s="51"/>
      <c r="Z20" s="51"/>
      <c r="AA20" s="51"/>
    </row>
    <row r="21" spans="2:27" s="4" customFormat="1" ht="63.75" customHeight="1" x14ac:dyDescent="0.15">
      <c r="B21" s="50" t="s">
        <v>704</v>
      </c>
      <c r="C21" s="50" t="s">
        <v>705</v>
      </c>
      <c r="D21" s="57" t="s">
        <v>173</v>
      </c>
      <c r="E21" s="61" t="s">
        <v>173</v>
      </c>
      <c r="F21" s="61"/>
      <c r="G21" s="61"/>
      <c r="H21" s="61"/>
      <c r="I21" s="61"/>
      <c r="J21" s="61"/>
      <c r="K21" s="61"/>
      <c r="L21" s="61"/>
      <c r="M21" s="61"/>
      <c r="N21" s="61"/>
      <c r="O21" s="61"/>
      <c r="P21" s="61"/>
      <c r="Q21" s="61"/>
      <c r="R21" s="61"/>
      <c r="S21" s="61"/>
      <c r="T21" s="51" t="s">
        <v>223</v>
      </c>
      <c r="U21" s="51"/>
      <c r="V21" s="51" t="s">
        <v>2442</v>
      </c>
      <c r="W21" s="51" t="s">
        <v>1447</v>
      </c>
      <c r="X21" s="51" t="s">
        <v>1447</v>
      </c>
      <c r="Y21" s="51" t="s">
        <v>1447</v>
      </c>
      <c r="Z21" s="51" t="s">
        <v>1447</v>
      </c>
      <c r="AA21" s="51"/>
    </row>
    <row r="22" spans="2:27" s="4" customFormat="1" ht="63.75" customHeight="1" x14ac:dyDescent="0.15">
      <c r="B22" s="50" t="s">
        <v>724</v>
      </c>
      <c r="C22" s="50" t="s">
        <v>725</v>
      </c>
      <c r="D22" s="57" t="s">
        <v>173</v>
      </c>
      <c r="E22" s="61"/>
      <c r="F22" s="61" t="s">
        <v>173</v>
      </c>
      <c r="G22" s="61"/>
      <c r="H22" s="61"/>
      <c r="I22" s="61"/>
      <c r="J22" s="61"/>
      <c r="K22" s="61"/>
      <c r="L22" s="61"/>
      <c r="M22" s="61"/>
      <c r="N22" s="61"/>
      <c r="O22" s="61"/>
      <c r="P22" s="61"/>
      <c r="Q22" s="61"/>
      <c r="R22" s="61"/>
      <c r="S22" s="61"/>
      <c r="T22" s="51" t="s">
        <v>401</v>
      </c>
      <c r="U22" s="51"/>
      <c r="V22" s="51" t="s">
        <v>2443</v>
      </c>
      <c r="W22" s="51"/>
      <c r="X22" s="51"/>
      <c r="Y22" s="51"/>
      <c r="Z22" s="51"/>
      <c r="AA22" s="51"/>
    </row>
    <row r="23" spans="2:27" s="4" customFormat="1" ht="63.75" customHeight="1" x14ac:dyDescent="0.15">
      <c r="B23" s="50" t="s">
        <v>731</v>
      </c>
      <c r="C23" s="50" t="s">
        <v>732</v>
      </c>
      <c r="D23" s="57" t="s">
        <v>173</v>
      </c>
      <c r="E23" s="61" t="s">
        <v>173</v>
      </c>
      <c r="F23" s="61"/>
      <c r="G23" s="61"/>
      <c r="H23" s="61"/>
      <c r="I23" s="61"/>
      <c r="J23" s="61"/>
      <c r="K23" s="61"/>
      <c r="L23" s="61"/>
      <c r="M23" s="61"/>
      <c r="N23" s="61"/>
      <c r="O23" s="61"/>
      <c r="P23" s="61"/>
      <c r="Q23" s="61"/>
      <c r="R23" s="61"/>
      <c r="S23" s="61"/>
      <c r="T23" s="51" t="s">
        <v>248</v>
      </c>
      <c r="U23" s="51"/>
      <c r="V23" s="51" t="s">
        <v>2444</v>
      </c>
      <c r="W23" s="51"/>
      <c r="X23" s="51"/>
      <c r="Y23" s="51"/>
      <c r="Z23" s="51"/>
      <c r="AA23" s="51"/>
    </row>
    <row r="24" spans="2:27" s="4" customFormat="1" ht="63.75" customHeight="1" x14ac:dyDescent="0.15">
      <c r="B24" s="50" t="s">
        <v>2921</v>
      </c>
      <c r="C24" s="50" t="s">
        <v>763</v>
      </c>
      <c r="D24" s="57" t="s">
        <v>173</v>
      </c>
      <c r="E24" s="61" t="s">
        <v>173</v>
      </c>
      <c r="F24" s="61"/>
      <c r="G24" s="61"/>
      <c r="H24" s="61"/>
      <c r="I24" s="61"/>
      <c r="J24" s="61"/>
      <c r="K24" s="61"/>
      <c r="L24" s="61"/>
      <c r="M24" s="61"/>
      <c r="N24" s="61"/>
      <c r="O24" s="61"/>
      <c r="P24" s="61"/>
      <c r="Q24" s="61"/>
      <c r="R24" s="61"/>
      <c r="S24" s="61"/>
      <c r="T24" s="51" t="s">
        <v>269</v>
      </c>
      <c r="U24" s="51"/>
      <c r="V24" s="51" t="s">
        <v>2445</v>
      </c>
      <c r="W24" s="51" t="s">
        <v>1447</v>
      </c>
      <c r="X24" s="51" t="s">
        <v>1447</v>
      </c>
      <c r="Y24" s="51" t="s">
        <v>1447</v>
      </c>
      <c r="Z24" s="51" t="s">
        <v>2446</v>
      </c>
      <c r="AA24" s="51"/>
    </row>
    <row r="25" spans="2:27" s="4" customFormat="1" ht="63.75" customHeight="1" x14ac:dyDescent="0.15">
      <c r="B25" s="50" t="s">
        <v>843</v>
      </c>
      <c r="C25" s="50" t="s">
        <v>844</v>
      </c>
      <c r="D25" s="57" t="s">
        <v>173</v>
      </c>
      <c r="E25" s="61" t="s">
        <v>173</v>
      </c>
      <c r="F25" s="61"/>
      <c r="G25" s="61"/>
      <c r="H25" s="61"/>
      <c r="I25" s="61"/>
      <c r="J25" s="61"/>
      <c r="K25" s="61"/>
      <c r="L25" s="61"/>
      <c r="M25" s="61"/>
      <c r="N25" s="61"/>
      <c r="O25" s="61"/>
      <c r="P25" s="61"/>
      <c r="Q25" s="61"/>
      <c r="R25" s="61"/>
      <c r="S25" s="61"/>
      <c r="T25" s="51" t="s">
        <v>188</v>
      </c>
      <c r="U25" s="51"/>
      <c r="V25" s="51" t="s">
        <v>2447</v>
      </c>
      <c r="W25" s="51" t="s">
        <v>1447</v>
      </c>
      <c r="X25" s="51" t="s">
        <v>1447</v>
      </c>
      <c r="Y25" s="51" t="s">
        <v>1447</v>
      </c>
      <c r="Z25" s="51" t="s">
        <v>1447</v>
      </c>
      <c r="AA25" s="51"/>
    </row>
    <row r="26" spans="2:27" s="4" customFormat="1" ht="63.75" customHeight="1" x14ac:dyDescent="0.15">
      <c r="B26" s="50" t="s">
        <v>885</v>
      </c>
      <c r="C26" s="50" t="s">
        <v>886</v>
      </c>
      <c r="D26" s="57" t="s">
        <v>173</v>
      </c>
      <c r="E26" s="61" t="s">
        <v>173</v>
      </c>
      <c r="F26" s="61"/>
      <c r="G26" s="61"/>
      <c r="H26" s="61"/>
      <c r="I26" s="61"/>
      <c r="J26" s="61"/>
      <c r="K26" s="61"/>
      <c r="L26" s="61"/>
      <c r="M26" s="61"/>
      <c r="N26" s="61"/>
      <c r="O26" s="61"/>
      <c r="P26" s="61"/>
      <c r="Q26" s="61"/>
      <c r="R26" s="61"/>
      <c r="S26" s="61"/>
      <c r="T26" s="51" t="s">
        <v>209</v>
      </c>
      <c r="U26" s="51"/>
      <c r="V26" s="51" t="s">
        <v>2448</v>
      </c>
      <c r="W26" s="51" t="s">
        <v>2449</v>
      </c>
      <c r="X26" s="51"/>
      <c r="Y26" s="51" t="s">
        <v>2450</v>
      </c>
      <c r="Z26" s="51" t="s">
        <v>2451</v>
      </c>
      <c r="AA26" s="51" t="s">
        <v>2452</v>
      </c>
    </row>
    <row r="27" spans="2:27" s="4" customFormat="1" ht="63.75" customHeight="1" x14ac:dyDescent="0.15">
      <c r="B27" s="50" t="s">
        <v>892</v>
      </c>
      <c r="C27" s="50" t="s">
        <v>893</v>
      </c>
      <c r="D27" s="57" t="s">
        <v>173</v>
      </c>
      <c r="E27" s="61" t="s">
        <v>173</v>
      </c>
      <c r="F27" s="61"/>
      <c r="G27" s="61"/>
      <c r="H27" s="61"/>
      <c r="I27" s="61"/>
      <c r="J27" s="61"/>
      <c r="K27" s="61"/>
      <c r="L27" s="61"/>
      <c r="M27" s="61"/>
      <c r="N27" s="61"/>
      <c r="O27" s="61"/>
      <c r="P27" s="61"/>
      <c r="Q27" s="61"/>
      <c r="R27" s="61"/>
      <c r="S27" s="61"/>
      <c r="T27" s="51" t="s">
        <v>356</v>
      </c>
      <c r="U27" s="51"/>
      <c r="V27" s="51" t="s">
        <v>2453</v>
      </c>
      <c r="W27" s="51" t="s">
        <v>2454</v>
      </c>
      <c r="X27" s="51" t="s">
        <v>1447</v>
      </c>
      <c r="Y27" s="51" t="s">
        <v>1447</v>
      </c>
      <c r="Z27" s="51" t="s">
        <v>2455</v>
      </c>
      <c r="AA27" s="51"/>
    </row>
    <row r="28" spans="2:27" s="4" customFormat="1" ht="63.75" customHeight="1" x14ac:dyDescent="0.15">
      <c r="B28" s="50" t="s">
        <v>2950</v>
      </c>
      <c r="C28" s="50" t="s">
        <v>904</v>
      </c>
      <c r="D28" s="57" t="s">
        <v>173</v>
      </c>
      <c r="E28" s="61"/>
      <c r="F28" s="61" t="s">
        <v>173</v>
      </c>
      <c r="G28" s="61"/>
      <c r="H28" s="61"/>
      <c r="I28" s="61"/>
      <c r="J28" s="61"/>
      <c r="K28" s="61"/>
      <c r="L28" s="61"/>
      <c r="M28" s="61"/>
      <c r="N28" s="61"/>
      <c r="O28" s="61"/>
      <c r="P28" s="61"/>
      <c r="Q28" s="61"/>
      <c r="R28" s="61"/>
      <c r="S28" s="61"/>
      <c r="T28" s="51" t="s">
        <v>593</v>
      </c>
      <c r="U28" s="51"/>
      <c r="V28" s="51" t="s">
        <v>2456</v>
      </c>
      <c r="W28" s="51" t="s">
        <v>1432</v>
      </c>
      <c r="X28" s="51" t="s">
        <v>1432</v>
      </c>
      <c r="Y28" s="51" t="s">
        <v>1432</v>
      </c>
      <c r="Z28" s="51" t="s">
        <v>1432</v>
      </c>
      <c r="AA28" s="51" t="s">
        <v>2457</v>
      </c>
    </row>
    <row r="29" spans="2:27" s="4" customFormat="1" ht="63.75" customHeight="1" x14ac:dyDescent="0.15">
      <c r="B29" s="50" t="s">
        <v>2954</v>
      </c>
      <c r="C29" s="50" t="s">
        <v>909</v>
      </c>
      <c r="D29" s="57" t="s">
        <v>173</v>
      </c>
      <c r="E29" s="61" t="s">
        <v>173</v>
      </c>
      <c r="F29" s="61"/>
      <c r="G29" s="61"/>
      <c r="H29" s="61"/>
      <c r="I29" s="61"/>
      <c r="J29" s="61"/>
      <c r="K29" s="61"/>
      <c r="L29" s="61"/>
      <c r="M29" s="61"/>
      <c r="N29" s="61"/>
      <c r="O29" s="61"/>
      <c r="P29" s="61"/>
      <c r="Q29" s="61"/>
      <c r="R29" s="61"/>
      <c r="S29" s="61"/>
      <c r="T29" s="51" t="s">
        <v>587</v>
      </c>
      <c r="U29" s="51"/>
      <c r="V29" s="51" t="s">
        <v>2458</v>
      </c>
      <c r="W29" s="51" t="s">
        <v>2459</v>
      </c>
      <c r="X29" s="51"/>
      <c r="Y29" s="51" t="s">
        <v>2460</v>
      </c>
      <c r="Z29" s="51" t="s">
        <v>1484</v>
      </c>
      <c r="AA29" s="51"/>
    </row>
    <row r="30" spans="2:27" s="4" customFormat="1" ht="63.75" customHeight="1" x14ac:dyDescent="0.15">
      <c r="B30" s="50" t="s">
        <v>919</v>
      </c>
      <c r="C30" s="50" t="s">
        <v>920</v>
      </c>
      <c r="D30" s="57" t="s">
        <v>173</v>
      </c>
      <c r="E30" s="61" t="s">
        <v>173</v>
      </c>
      <c r="F30" s="61" t="s">
        <v>173</v>
      </c>
      <c r="G30" s="61"/>
      <c r="H30" s="61"/>
      <c r="I30" s="61"/>
      <c r="J30" s="61"/>
      <c r="K30" s="61"/>
      <c r="L30" s="61"/>
      <c r="M30" s="61"/>
      <c r="N30" s="61"/>
      <c r="O30" s="61"/>
      <c r="P30" s="61"/>
      <c r="Q30" s="61"/>
      <c r="R30" s="61"/>
      <c r="S30" s="61"/>
      <c r="T30" s="51" t="s">
        <v>458</v>
      </c>
      <c r="U30" s="51"/>
      <c r="V30" s="51" t="s">
        <v>2461</v>
      </c>
      <c r="W30" s="51" t="s">
        <v>2462</v>
      </c>
      <c r="X30" s="51" t="s">
        <v>2462</v>
      </c>
      <c r="Y30" s="51" t="s">
        <v>2462</v>
      </c>
      <c r="Z30" s="51" t="s">
        <v>2462</v>
      </c>
      <c r="AA30" s="51" t="s">
        <v>1588</v>
      </c>
    </row>
    <row r="31" spans="2:27" s="4" customFormat="1" ht="63.75" customHeight="1" x14ac:dyDescent="0.15">
      <c r="B31" s="50" t="s">
        <v>925</v>
      </c>
      <c r="C31" s="50" t="s">
        <v>926</v>
      </c>
      <c r="D31" s="57" t="s">
        <v>173</v>
      </c>
      <c r="E31" s="61"/>
      <c r="F31" s="61" t="s">
        <v>173</v>
      </c>
      <c r="G31" s="61"/>
      <c r="H31" s="61"/>
      <c r="I31" s="61"/>
      <c r="J31" s="61"/>
      <c r="K31" s="61"/>
      <c r="L31" s="61"/>
      <c r="M31" s="61"/>
      <c r="N31" s="61"/>
      <c r="O31" s="61"/>
      <c r="P31" s="61"/>
      <c r="Q31" s="61"/>
      <c r="R31" s="61"/>
      <c r="S31" s="61"/>
      <c r="T31" s="51" t="s">
        <v>215</v>
      </c>
      <c r="U31" s="51"/>
      <c r="V31" s="51" t="s">
        <v>2463</v>
      </c>
      <c r="W31" s="51" t="s">
        <v>2464</v>
      </c>
      <c r="X31" s="51" t="s">
        <v>1432</v>
      </c>
      <c r="Y31" s="51" t="s">
        <v>2465</v>
      </c>
      <c r="Z31" s="51" t="s">
        <v>2466</v>
      </c>
      <c r="AA31" s="51" t="s">
        <v>2467</v>
      </c>
    </row>
    <row r="32" spans="2:27" s="4" customFormat="1" ht="63.75" customHeight="1" x14ac:dyDescent="0.15">
      <c r="B32" s="50" t="s">
        <v>954</v>
      </c>
      <c r="C32" s="50" t="s">
        <v>955</v>
      </c>
      <c r="D32" s="57" t="s">
        <v>173</v>
      </c>
      <c r="E32" s="61"/>
      <c r="F32" s="61" t="s">
        <v>173</v>
      </c>
      <c r="G32" s="61"/>
      <c r="H32" s="61"/>
      <c r="I32" s="61"/>
      <c r="J32" s="61"/>
      <c r="K32" s="61"/>
      <c r="L32" s="61"/>
      <c r="M32" s="61"/>
      <c r="N32" s="61"/>
      <c r="O32" s="61"/>
      <c r="P32" s="61"/>
      <c r="Q32" s="61"/>
      <c r="R32" s="61"/>
      <c r="S32" s="61"/>
      <c r="T32" s="51" t="s">
        <v>401</v>
      </c>
      <c r="U32" s="51"/>
      <c r="V32" s="51" t="s">
        <v>2456</v>
      </c>
      <c r="W32" s="51" t="s">
        <v>1447</v>
      </c>
      <c r="X32" s="51" t="s">
        <v>1447</v>
      </c>
      <c r="Y32" s="51" t="s">
        <v>1447</v>
      </c>
      <c r="Z32" s="51" t="s">
        <v>1447</v>
      </c>
      <c r="AA32" s="51"/>
    </row>
    <row r="33" spans="2:27" s="4" customFormat="1" ht="63.75" customHeight="1" x14ac:dyDescent="0.15">
      <c r="B33" s="50" t="s">
        <v>961</v>
      </c>
      <c r="C33" s="50" t="s">
        <v>955</v>
      </c>
      <c r="D33" s="57" t="s">
        <v>173</v>
      </c>
      <c r="E33" s="61"/>
      <c r="F33" s="61" t="s">
        <v>173</v>
      </c>
      <c r="G33" s="61"/>
      <c r="H33" s="61"/>
      <c r="I33" s="61"/>
      <c r="J33" s="61"/>
      <c r="K33" s="61"/>
      <c r="L33" s="61"/>
      <c r="M33" s="61"/>
      <c r="N33" s="61"/>
      <c r="O33" s="61"/>
      <c r="P33" s="61"/>
      <c r="Q33" s="61"/>
      <c r="R33" s="61"/>
      <c r="S33" s="61"/>
      <c r="T33" s="51" t="s">
        <v>401</v>
      </c>
      <c r="U33" s="51"/>
      <c r="V33" s="51" t="s">
        <v>2468</v>
      </c>
      <c r="W33" s="51" t="s">
        <v>2469</v>
      </c>
      <c r="X33" s="51" t="s">
        <v>2470</v>
      </c>
      <c r="Y33" s="51" t="s">
        <v>2470</v>
      </c>
      <c r="Z33" s="51" t="s">
        <v>2471</v>
      </c>
      <c r="AA33" s="51"/>
    </row>
    <row r="34" spans="2:27" s="4" customFormat="1" ht="63.75" customHeight="1" x14ac:dyDescent="0.15">
      <c r="B34" s="50" t="s">
        <v>983</v>
      </c>
      <c r="C34" s="50" t="s">
        <v>984</v>
      </c>
      <c r="D34" s="57" t="s">
        <v>173</v>
      </c>
      <c r="E34" s="61" t="s">
        <v>173</v>
      </c>
      <c r="F34" s="61"/>
      <c r="G34" s="61"/>
      <c r="H34" s="61"/>
      <c r="I34" s="61"/>
      <c r="J34" s="61"/>
      <c r="K34" s="61"/>
      <c r="L34" s="61"/>
      <c r="M34" s="61"/>
      <c r="N34" s="61"/>
      <c r="O34" s="61"/>
      <c r="P34" s="61"/>
      <c r="Q34" s="61"/>
      <c r="R34" s="61"/>
      <c r="S34" s="61"/>
      <c r="T34" s="51" t="s">
        <v>899</v>
      </c>
      <c r="U34" s="51"/>
      <c r="V34" s="51" t="s">
        <v>2472</v>
      </c>
      <c r="W34" s="51" t="s">
        <v>1447</v>
      </c>
      <c r="X34" s="51" t="s">
        <v>1447</v>
      </c>
      <c r="Y34" s="51" t="s">
        <v>1447</v>
      </c>
      <c r="Z34" s="51" t="s">
        <v>1447</v>
      </c>
      <c r="AA34" s="51"/>
    </row>
    <row r="35" spans="2:27" s="4" customFormat="1" ht="63.75" customHeight="1" x14ac:dyDescent="0.15">
      <c r="B35" s="50" t="s">
        <v>2972</v>
      </c>
      <c r="C35" s="50" t="s">
        <v>989</v>
      </c>
      <c r="D35" s="57" t="s">
        <v>173</v>
      </c>
      <c r="E35" s="61" t="s">
        <v>173</v>
      </c>
      <c r="F35" s="61"/>
      <c r="G35" s="61"/>
      <c r="H35" s="61"/>
      <c r="I35" s="61"/>
      <c r="J35" s="61"/>
      <c r="K35" s="61"/>
      <c r="L35" s="61"/>
      <c r="M35" s="61"/>
      <c r="N35" s="61"/>
      <c r="O35" s="61"/>
      <c r="P35" s="61"/>
      <c r="Q35" s="61"/>
      <c r="R35" s="61"/>
      <c r="S35" s="61"/>
      <c r="T35" s="51" t="s">
        <v>738</v>
      </c>
      <c r="U35" s="51"/>
      <c r="V35" s="51" t="s">
        <v>2473</v>
      </c>
      <c r="W35" s="51" t="s">
        <v>1447</v>
      </c>
      <c r="X35" s="51" t="s">
        <v>1447</v>
      </c>
      <c r="Y35" s="51" t="s">
        <v>1447</v>
      </c>
      <c r="Z35" s="51" t="s">
        <v>1447</v>
      </c>
      <c r="AA35" s="51"/>
    </row>
    <row r="36" spans="2:27" s="4" customFormat="1" ht="63.75" customHeight="1" x14ac:dyDescent="0.15">
      <c r="B36" s="50" t="s">
        <v>1027</v>
      </c>
      <c r="C36" s="50" t="s">
        <v>1027</v>
      </c>
      <c r="D36" s="57" t="s">
        <v>173</v>
      </c>
      <c r="E36" s="61" t="s">
        <v>173</v>
      </c>
      <c r="F36" s="61"/>
      <c r="G36" s="61"/>
      <c r="H36" s="61"/>
      <c r="I36" s="61"/>
      <c r="J36" s="61"/>
      <c r="K36" s="61"/>
      <c r="L36" s="61"/>
      <c r="M36" s="61"/>
      <c r="N36" s="61"/>
      <c r="O36" s="61"/>
      <c r="P36" s="61"/>
      <c r="Q36" s="61"/>
      <c r="R36" s="61"/>
      <c r="S36" s="61"/>
      <c r="T36" s="51" t="s">
        <v>248</v>
      </c>
      <c r="U36" s="51"/>
      <c r="V36" s="51" t="s">
        <v>2474</v>
      </c>
      <c r="W36" s="51" t="s">
        <v>1484</v>
      </c>
      <c r="X36" s="51"/>
      <c r="Y36" s="51" t="s">
        <v>1484</v>
      </c>
      <c r="Z36" s="51" t="s">
        <v>1484</v>
      </c>
      <c r="AA36" s="51" t="s">
        <v>2475</v>
      </c>
    </row>
    <row r="37" spans="2:27" s="4" customFormat="1" ht="63.75" customHeight="1" x14ac:dyDescent="0.15">
      <c r="B37" s="50" t="s">
        <v>1047</v>
      </c>
      <c r="C37" s="50" t="s">
        <v>1048</v>
      </c>
      <c r="D37" s="57" t="s">
        <v>173</v>
      </c>
      <c r="E37" s="61" t="s">
        <v>173</v>
      </c>
      <c r="F37" s="61"/>
      <c r="G37" s="61"/>
      <c r="H37" s="61"/>
      <c r="I37" s="61"/>
      <c r="J37" s="61"/>
      <c r="K37" s="61"/>
      <c r="L37" s="61"/>
      <c r="M37" s="61"/>
      <c r="N37" s="61"/>
      <c r="O37" s="61"/>
      <c r="P37" s="61"/>
      <c r="Q37" s="61"/>
      <c r="R37" s="61"/>
      <c r="S37" s="61"/>
      <c r="T37" s="51" t="s">
        <v>269</v>
      </c>
      <c r="U37" s="51"/>
      <c r="V37" s="51" t="s">
        <v>123</v>
      </c>
      <c r="W37" s="51" t="s">
        <v>1447</v>
      </c>
      <c r="X37" s="51" t="s">
        <v>1447</v>
      </c>
      <c r="Y37" s="51" t="s">
        <v>1447</v>
      </c>
      <c r="Z37" s="51" t="s">
        <v>1447</v>
      </c>
      <c r="AA37" s="51"/>
    </row>
    <row r="38" spans="2:27" s="4" customFormat="1" ht="63.75" customHeight="1" x14ac:dyDescent="0.15">
      <c r="B38" s="50" t="s">
        <v>1095</v>
      </c>
      <c r="C38" s="50" t="s">
        <v>1096</v>
      </c>
      <c r="D38" s="57" t="s">
        <v>173</v>
      </c>
      <c r="E38" s="61" t="s">
        <v>173</v>
      </c>
      <c r="F38" s="61"/>
      <c r="G38" s="61"/>
      <c r="H38" s="61"/>
      <c r="I38" s="61"/>
      <c r="J38" s="61"/>
      <c r="K38" s="61"/>
      <c r="L38" s="61"/>
      <c r="M38" s="61"/>
      <c r="N38" s="61"/>
      <c r="O38" s="61"/>
      <c r="P38" s="61"/>
      <c r="Q38" s="61"/>
      <c r="R38" s="61"/>
      <c r="S38" s="61"/>
      <c r="T38" s="51" t="s">
        <v>356</v>
      </c>
      <c r="U38" s="51"/>
      <c r="V38" s="51" t="s">
        <v>2476</v>
      </c>
      <c r="W38" s="51" t="s">
        <v>1447</v>
      </c>
      <c r="X38" s="51" t="s">
        <v>1447</v>
      </c>
      <c r="Y38" s="51" t="s">
        <v>1447</v>
      </c>
      <c r="Z38" s="51" t="s">
        <v>1447</v>
      </c>
      <c r="AA38" s="51"/>
    </row>
    <row r="39" spans="2:27" s="4" customFormat="1" ht="63.75" customHeight="1" x14ac:dyDescent="0.15">
      <c r="B39" s="50" t="s">
        <v>1142</v>
      </c>
      <c r="C39" s="50" t="s">
        <v>1143</v>
      </c>
      <c r="D39" s="57" t="s">
        <v>173</v>
      </c>
      <c r="E39" s="61" t="s">
        <v>173</v>
      </c>
      <c r="F39" s="61"/>
      <c r="G39" s="61"/>
      <c r="H39" s="61"/>
      <c r="I39" s="61"/>
      <c r="J39" s="61"/>
      <c r="K39" s="61"/>
      <c r="L39" s="61"/>
      <c r="M39" s="61"/>
      <c r="N39" s="61"/>
      <c r="O39" s="61"/>
      <c r="P39" s="61"/>
      <c r="Q39" s="61"/>
      <c r="R39" s="61"/>
      <c r="S39" s="61"/>
      <c r="T39" s="51" t="s">
        <v>587</v>
      </c>
      <c r="U39" s="51"/>
      <c r="V39" s="51" t="s">
        <v>2477</v>
      </c>
      <c r="W39" s="51" t="s">
        <v>1447</v>
      </c>
      <c r="X39" s="51" t="s">
        <v>1447</v>
      </c>
      <c r="Y39" s="51" t="s">
        <v>1447</v>
      </c>
      <c r="Z39" s="51" t="s">
        <v>1447</v>
      </c>
      <c r="AA39" s="51"/>
    </row>
    <row r="40" spans="2:27" s="4" customFormat="1" ht="63.75" customHeight="1" x14ac:dyDescent="0.15">
      <c r="B40" s="50" t="s">
        <v>3011</v>
      </c>
      <c r="C40" s="50" t="s">
        <v>1180</v>
      </c>
      <c r="D40" s="57" t="s">
        <v>173</v>
      </c>
      <c r="E40" s="61"/>
      <c r="F40" s="61" t="s">
        <v>173</v>
      </c>
      <c r="G40" s="61"/>
      <c r="H40" s="61"/>
      <c r="I40" s="61"/>
      <c r="J40" s="61"/>
      <c r="K40" s="61"/>
      <c r="L40" s="61"/>
      <c r="M40" s="61"/>
      <c r="N40" s="61"/>
      <c r="O40" s="61"/>
      <c r="P40" s="61"/>
      <c r="Q40" s="61"/>
      <c r="R40" s="61"/>
      <c r="S40" s="61"/>
      <c r="T40" s="51" t="s">
        <v>269</v>
      </c>
      <c r="U40" s="51"/>
      <c r="V40" s="51" t="s">
        <v>2456</v>
      </c>
      <c r="W40" s="51" t="s">
        <v>2478</v>
      </c>
      <c r="X40" s="51" t="s">
        <v>2479</v>
      </c>
      <c r="Y40" s="51" t="s">
        <v>1940</v>
      </c>
      <c r="Z40" s="51" t="s">
        <v>2480</v>
      </c>
      <c r="AA40" s="51"/>
    </row>
    <row r="41" spans="2:27" s="4" customFormat="1" ht="63.75" customHeight="1" x14ac:dyDescent="0.15">
      <c r="B41" s="50" t="s">
        <v>1198</v>
      </c>
      <c r="C41" s="50" t="s">
        <v>1199</v>
      </c>
      <c r="D41" s="57" t="s">
        <v>173</v>
      </c>
      <c r="E41" s="61"/>
      <c r="F41" s="61" t="s">
        <v>173</v>
      </c>
      <c r="G41" s="61"/>
      <c r="H41" s="61"/>
      <c r="I41" s="61"/>
      <c r="J41" s="61"/>
      <c r="K41" s="61"/>
      <c r="L41" s="61"/>
      <c r="M41" s="61"/>
      <c r="N41" s="61"/>
      <c r="O41" s="61"/>
      <c r="P41" s="61"/>
      <c r="Q41" s="61"/>
      <c r="R41" s="61"/>
      <c r="S41" s="61"/>
      <c r="T41" s="51" t="s">
        <v>401</v>
      </c>
      <c r="U41" s="51"/>
      <c r="V41" s="51" t="s">
        <v>2456</v>
      </c>
      <c r="W41" s="51" t="s">
        <v>1447</v>
      </c>
      <c r="X41" s="51" t="s">
        <v>1447</v>
      </c>
      <c r="Y41" s="51" t="s">
        <v>1447</v>
      </c>
      <c r="Z41" s="51" t="s">
        <v>1447</v>
      </c>
      <c r="AA41" s="51"/>
    </row>
    <row r="42" spans="2:27" s="4" customFormat="1" ht="63.75" customHeight="1" x14ac:dyDescent="0.15">
      <c r="B42" s="50" t="s">
        <v>3018</v>
      </c>
      <c r="C42" s="50" t="s">
        <v>1217</v>
      </c>
      <c r="D42" s="57" t="s">
        <v>173</v>
      </c>
      <c r="E42" s="61" t="s">
        <v>173</v>
      </c>
      <c r="F42" s="61"/>
      <c r="G42" s="61"/>
      <c r="H42" s="61"/>
      <c r="I42" s="61"/>
      <c r="J42" s="61"/>
      <c r="K42" s="61"/>
      <c r="L42" s="61"/>
      <c r="M42" s="61"/>
      <c r="N42" s="61"/>
      <c r="O42" s="61"/>
      <c r="P42" s="61"/>
      <c r="Q42" s="61"/>
      <c r="R42" s="61"/>
      <c r="S42" s="61"/>
      <c r="T42" s="51" t="s">
        <v>899</v>
      </c>
      <c r="U42" s="51"/>
      <c r="V42" s="51" t="s">
        <v>2402</v>
      </c>
      <c r="W42" s="51" t="s">
        <v>1425</v>
      </c>
      <c r="X42" s="51" t="s">
        <v>1425</v>
      </c>
      <c r="Y42" s="51" t="s">
        <v>1425</v>
      </c>
      <c r="Z42" s="51" t="s">
        <v>1425</v>
      </c>
      <c r="AA42" s="51"/>
    </row>
    <row r="43" spans="2:27" s="4" customFormat="1" ht="63.75" customHeight="1" x14ac:dyDescent="0.15">
      <c r="B43" s="50" t="s">
        <v>3025</v>
      </c>
      <c r="C43" s="50" t="s">
        <v>1228</v>
      </c>
      <c r="D43" s="57" t="s">
        <v>173</v>
      </c>
      <c r="E43" s="61" t="s">
        <v>173</v>
      </c>
      <c r="F43" s="61"/>
      <c r="G43" s="61"/>
      <c r="H43" s="61"/>
      <c r="I43" s="61"/>
      <c r="J43" s="61"/>
      <c r="K43" s="61"/>
      <c r="L43" s="61"/>
      <c r="M43" s="61"/>
      <c r="N43" s="61"/>
      <c r="O43" s="61"/>
      <c r="P43" s="61"/>
      <c r="Q43" s="61"/>
      <c r="R43" s="61"/>
      <c r="S43" s="61"/>
      <c r="T43" s="51" t="s">
        <v>269</v>
      </c>
      <c r="U43" s="51"/>
      <c r="V43" s="51" t="s">
        <v>2481</v>
      </c>
      <c r="W43" s="51" t="s">
        <v>2482</v>
      </c>
      <c r="X43" s="51" t="s">
        <v>2483</v>
      </c>
      <c r="Y43" s="51" t="s">
        <v>2484</v>
      </c>
      <c r="Z43" s="51" t="s">
        <v>2485</v>
      </c>
      <c r="AA43" s="51" t="s">
        <v>2486</v>
      </c>
    </row>
    <row r="44" spans="2:27" s="4" customFormat="1" ht="63.75" customHeight="1" x14ac:dyDescent="0.15">
      <c r="B44" s="50" t="s">
        <v>1239</v>
      </c>
      <c r="C44" s="50" t="s">
        <v>1240</v>
      </c>
      <c r="D44" s="57" t="s">
        <v>173</v>
      </c>
      <c r="E44" s="61" t="s">
        <v>173</v>
      </c>
      <c r="F44" s="61"/>
      <c r="G44" s="61"/>
      <c r="H44" s="61"/>
      <c r="I44" s="61"/>
      <c r="J44" s="61"/>
      <c r="K44" s="61"/>
      <c r="L44" s="61"/>
      <c r="M44" s="61"/>
      <c r="N44" s="61"/>
      <c r="O44" s="61"/>
      <c r="P44" s="61"/>
      <c r="Q44" s="61"/>
      <c r="R44" s="61"/>
      <c r="S44" s="61"/>
      <c r="T44" s="51" t="s">
        <v>188</v>
      </c>
      <c r="U44" s="51"/>
      <c r="V44" s="51" t="s">
        <v>2487</v>
      </c>
      <c r="W44" s="51" t="s">
        <v>1484</v>
      </c>
      <c r="X44" s="51" t="s">
        <v>1484</v>
      </c>
      <c r="Y44" s="51" t="s">
        <v>1484</v>
      </c>
      <c r="Z44" s="51" t="s">
        <v>1484</v>
      </c>
      <c r="AA44" s="51" t="s">
        <v>2488</v>
      </c>
    </row>
    <row r="45" spans="2:27" s="4" customFormat="1" ht="63.75" customHeight="1" x14ac:dyDescent="0.15">
      <c r="B45" s="50" t="s">
        <v>1246</v>
      </c>
      <c r="C45" s="50" t="s">
        <v>1240</v>
      </c>
      <c r="D45" s="57" t="s">
        <v>173</v>
      </c>
      <c r="E45" s="61" t="s">
        <v>173</v>
      </c>
      <c r="F45" s="61"/>
      <c r="G45" s="61"/>
      <c r="H45" s="61"/>
      <c r="I45" s="61"/>
      <c r="J45" s="61"/>
      <c r="K45" s="61"/>
      <c r="L45" s="61"/>
      <c r="M45" s="61"/>
      <c r="N45" s="61"/>
      <c r="O45" s="61"/>
      <c r="P45" s="61"/>
      <c r="Q45" s="61"/>
      <c r="R45" s="61"/>
      <c r="S45" s="61"/>
      <c r="T45" s="51" t="s">
        <v>188</v>
      </c>
      <c r="U45" s="51"/>
      <c r="V45" s="51" t="s">
        <v>2487</v>
      </c>
      <c r="W45" s="51" t="s">
        <v>1484</v>
      </c>
      <c r="X45" s="51" t="s">
        <v>1484</v>
      </c>
      <c r="Y45" s="51" t="s">
        <v>1484</v>
      </c>
      <c r="Z45" s="51" t="s">
        <v>1484</v>
      </c>
      <c r="AA45" s="51" t="s">
        <v>2488</v>
      </c>
    </row>
    <row r="46" spans="2:27" s="4" customFormat="1" ht="63.75" customHeight="1" x14ac:dyDescent="0.15">
      <c r="B46" s="50" t="s">
        <v>1252</v>
      </c>
      <c r="C46" s="50" t="s">
        <v>1253</v>
      </c>
      <c r="D46" s="57" t="s">
        <v>173</v>
      </c>
      <c r="E46" s="61"/>
      <c r="F46" s="61" t="s">
        <v>173</v>
      </c>
      <c r="G46" s="61"/>
      <c r="H46" s="61"/>
      <c r="I46" s="61"/>
      <c r="J46" s="61"/>
      <c r="K46" s="61"/>
      <c r="L46" s="61"/>
      <c r="M46" s="61"/>
      <c r="N46" s="61"/>
      <c r="O46" s="61"/>
      <c r="P46" s="61"/>
      <c r="Q46" s="61"/>
      <c r="R46" s="61"/>
      <c r="S46" s="61"/>
      <c r="T46" s="51" t="s">
        <v>188</v>
      </c>
      <c r="U46" s="51"/>
      <c r="V46" s="51" t="s">
        <v>2489</v>
      </c>
      <c r="W46" s="51"/>
      <c r="X46" s="51"/>
      <c r="Y46" s="51" t="s">
        <v>2490</v>
      </c>
      <c r="Z46" s="51" t="s">
        <v>1426</v>
      </c>
      <c r="AA46" s="51"/>
    </row>
    <row r="47" spans="2:27" s="4" customFormat="1" ht="63.75" customHeight="1" x14ac:dyDescent="0.15">
      <c r="B47" s="50" t="s">
        <v>1258</v>
      </c>
      <c r="C47" s="50" t="s">
        <v>1259</v>
      </c>
      <c r="D47" s="57" t="s">
        <v>173</v>
      </c>
      <c r="E47" s="61"/>
      <c r="F47" s="61" t="s">
        <v>173</v>
      </c>
      <c r="G47" s="61"/>
      <c r="H47" s="61"/>
      <c r="I47" s="61"/>
      <c r="J47" s="61"/>
      <c r="K47" s="61"/>
      <c r="L47" s="61"/>
      <c r="M47" s="61"/>
      <c r="N47" s="61"/>
      <c r="O47" s="61"/>
      <c r="P47" s="61"/>
      <c r="Q47" s="61"/>
      <c r="R47" s="61"/>
      <c r="S47" s="61"/>
      <c r="T47" s="51" t="s">
        <v>188</v>
      </c>
      <c r="U47" s="51"/>
      <c r="V47" s="51" t="s">
        <v>2491</v>
      </c>
      <c r="W47" s="51" t="s">
        <v>1484</v>
      </c>
      <c r="X47" s="51" t="s">
        <v>1484</v>
      </c>
      <c r="Y47" s="51" t="s">
        <v>1484</v>
      </c>
      <c r="Z47" s="51" t="s">
        <v>1484</v>
      </c>
      <c r="AA47" s="51" t="s">
        <v>2492</v>
      </c>
    </row>
    <row r="48" spans="2:27" s="4" customFormat="1" ht="63.75" customHeight="1" x14ac:dyDescent="0.15">
      <c r="B48" s="50" t="s">
        <v>3038</v>
      </c>
      <c r="C48" s="50" t="s">
        <v>1295</v>
      </c>
      <c r="D48" s="57" t="s">
        <v>173</v>
      </c>
      <c r="E48" s="61" t="s">
        <v>173</v>
      </c>
      <c r="F48" s="61"/>
      <c r="G48" s="61"/>
      <c r="H48" s="61"/>
      <c r="I48" s="61"/>
      <c r="J48" s="61"/>
      <c r="K48" s="61"/>
      <c r="L48" s="61"/>
      <c r="M48" s="61"/>
      <c r="N48" s="61"/>
      <c r="O48" s="61"/>
      <c r="P48" s="61"/>
      <c r="Q48" s="61"/>
      <c r="R48" s="61"/>
      <c r="S48" s="61"/>
      <c r="T48" s="51" t="s">
        <v>215</v>
      </c>
      <c r="U48" s="51"/>
      <c r="V48" s="51" t="s">
        <v>2493</v>
      </c>
      <c r="W48" s="51" t="s">
        <v>1501</v>
      </c>
      <c r="X48" s="51" t="s">
        <v>1501</v>
      </c>
      <c r="Y48" s="51" t="s">
        <v>2494</v>
      </c>
      <c r="Z48" s="51" t="s">
        <v>2495</v>
      </c>
      <c r="AA48" s="51" t="s">
        <v>2496</v>
      </c>
    </row>
    <row r="49" spans="2:27" s="4" customFormat="1" ht="63.75" customHeight="1" x14ac:dyDescent="0.15">
      <c r="B49" s="50" t="s">
        <v>1319</v>
      </c>
      <c r="C49" s="50" t="s">
        <v>1320</v>
      </c>
      <c r="D49" s="57" t="s">
        <v>173</v>
      </c>
      <c r="E49" s="61" t="s">
        <v>173</v>
      </c>
      <c r="F49" s="61" t="s">
        <v>173</v>
      </c>
      <c r="G49" s="61"/>
      <c r="H49" s="61"/>
      <c r="I49" s="61"/>
      <c r="J49" s="61"/>
      <c r="K49" s="61"/>
      <c r="L49" s="61"/>
      <c r="M49" s="61"/>
      <c r="N49" s="61"/>
      <c r="O49" s="61"/>
      <c r="P49" s="61"/>
      <c r="Q49" s="61"/>
      <c r="R49" s="61"/>
      <c r="S49" s="61" t="s">
        <v>173</v>
      </c>
      <c r="T49" s="51" t="s">
        <v>188</v>
      </c>
      <c r="U49" s="51"/>
      <c r="V49" s="51" t="s">
        <v>3103</v>
      </c>
      <c r="W49" s="51" t="s">
        <v>3104</v>
      </c>
      <c r="X49" s="51" t="s">
        <v>1702</v>
      </c>
      <c r="Y49" s="51" t="s">
        <v>3105</v>
      </c>
      <c r="Z49" s="51" t="s">
        <v>3106</v>
      </c>
      <c r="AA49" s="51" t="s">
        <v>1702</v>
      </c>
    </row>
    <row r="50" spans="2:27" s="4" customFormat="1" ht="63.75" customHeight="1" x14ac:dyDescent="0.15">
      <c r="B50" s="50" t="s">
        <v>3050</v>
      </c>
      <c r="C50" s="50" t="s">
        <v>1343</v>
      </c>
      <c r="D50" s="57" t="s">
        <v>173</v>
      </c>
      <c r="E50" s="61" t="s">
        <v>173</v>
      </c>
      <c r="F50" s="61"/>
      <c r="G50" s="61"/>
      <c r="H50" s="61"/>
      <c r="I50" s="61"/>
      <c r="J50" s="61"/>
      <c r="K50" s="61"/>
      <c r="L50" s="61"/>
      <c r="M50" s="61"/>
      <c r="N50" s="61"/>
      <c r="O50" s="61"/>
      <c r="P50" s="61"/>
      <c r="Q50" s="61"/>
      <c r="R50" s="61"/>
      <c r="S50" s="61"/>
      <c r="T50" s="51" t="s">
        <v>223</v>
      </c>
      <c r="U50" s="51"/>
      <c r="V50" s="51" t="s">
        <v>2497</v>
      </c>
      <c r="W50" s="51" t="s">
        <v>2498</v>
      </c>
      <c r="X50" s="51"/>
      <c r="Y50" s="51" t="s">
        <v>2499</v>
      </c>
      <c r="Z50" s="51" t="s">
        <v>2500</v>
      </c>
      <c r="AA50" s="51" t="s">
        <v>2501</v>
      </c>
    </row>
    <row r="51" spans="2:27" s="4" customFormat="1" ht="63.75" customHeight="1" x14ac:dyDescent="0.15">
      <c r="B51" s="50" t="s">
        <v>1348</v>
      </c>
      <c r="C51" s="50" t="s">
        <v>1349</v>
      </c>
      <c r="D51" s="57" t="s">
        <v>173</v>
      </c>
      <c r="E51" s="61"/>
      <c r="F51" s="61" t="s">
        <v>173</v>
      </c>
      <c r="G51" s="61"/>
      <c r="H51" s="61"/>
      <c r="I51" s="61"/>
      <c r="J51" s="61"/>
      <c r="K51" s="61"/>
      <c r="L51" s="61"/>
      <c r="M51" s="61"/>
      <c r="N51" s="61"/>
      <c r="O51" s="61"/>
      <c r="P51" s="61"/>
      <c r="Q51" s="61"/>
      <c r="R51" s="61"/>
      <c r="S51" s="61"/>
      <c r="T51" s="51" t="s">
        <v>198</v>
      </c>
      <c r="U51" s="51"/>
      <c r="V51" s="51" t="s">
        <v>2502</v>
      </c>
      <c r="W51" s="51" t="s">
        <v>1447</v>
      </c>
      <c r="X51" s="51" t="s">
        <v>1447</v>
      </c>
      <c r="Y51" s="51" t="s">
        <v>1447</v>
      </c>
      <c r="Z51" s="51" t="s">
        <v>1447</v>
      </c>
      <c r="AA51" s="51"/>
    </row>
    <row r="52" spans="2:27" s="4" customFormat="1" ht="63.75" customHeight="1" x14ac:dyDescent="0.15">
      <c r="B52" s="50" t="s">
        <v>3054</v>
      </c>
      <c r="C52" s="50" t="s">
        <v>1354</v>
      </c>
      <c r="D52" s="57" t="s">
        <v>173</v>
      </c>
      <c r="E52" s="61" t="s">
        <v>173</v>
      </c>
      <c r="F52" s="61"/>
      <c r="G52" s="61"/>
      <c r="H52" s="61"/>
      <c r="I52" s="61"/>
      <c r="J52" s="61"/>
      <c r="K52" s="61"/>
      <c r="L52" s="61"/>
      <c r="M52" s="61"/>
      <c r="N52" s="61"/>
      <c r="O52" s="61"/>
      <c r="P52" s="61"/>
      <c r="Q52" s="61"/>
      <c r="R52" s="61"/>
      <c r="S52" s="61"/>
      <c r="T52" s="51" t="s">
        <v>437</v>
      </c>
      <c r="U52" s="51"/>
      <c r="V52" s="51" t="s">
        <v>2503</v>
      </c>
      <c r="W52" s="51" t="s">
        <v>2504</v>
      </c>
      <c r="X52" s="51" t="s">
        <v>1432</v>
      </c>
      <c r="Y52" s="51" t="s">
        <v>2494</v>
      </c>
      <c r="Z52" s="51" t="s">
        <v>1432</v>
      </c>
      <c r="AA52" s="51" t="s">
        <v>2505</v>
      </c>
    </row>
    <row r="53" spans="2:27" s="4" customFormat="1" ht="63.75" customHeight="1" x14ac:dyDescent="0.15">
      <c r="B53" s="50" t="s">
        <v>1384</v>
      </c>
      <c r="C53" s="50" t="s">
        <v>1385</v>
      </c>
      <c r="D53" s="57" t="s">
        <v>173</v>
      </c>
      <c r="E53" s="61"/>
      <c r="F53" s="61" t="s">
        <v>173</v>
      </c>
      <c r="G53" s="61"/>
      <c r="H53" s="61"/>
      <c r="I53" s="61"/>
      <c r="J53" s="61"/>
      <c r="K53" s="61"/>
      <c r="L53" s="61"/>
      <c r="M53" s="61"/>
      <c r="N53" s="61"/>
      <c r="O53" s="61"/>
      <c r="P53" s="61"/>
      <c r="Q53" s="61"/>
      <c r="R53" s="61"/>
      <c r="S53" s="61"/>
      <c r="T53" s="51" t="s">
        <v>286</v>
      </c>
      <c r="U53" s="51"/>
      <c r="V53" s="51" t="s">
        <v>2487</v>
      </c>
      <c r="W53" s="51" t="s">
        <v>2116</v>
      </c>
      <c r="X53" s="51" t="s">
        <v>2116</v>
      </c>
      <c r="Y53" s="51" t="s">
        <v>2116</v>
      </c>
      <c r="Z53" s="51" t="s">
        <v>2506</v>
      </c>
      <c r="AA53" s="51" t="s">
        <v>2507</v>
      </c>
    </row>
  </sheetData>
  <autoFilter ref="B3:AA3"/>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このリストの使い方</vt:lpstr>
      <vt:lpstr>事業所一覧</vt:lpstr>
      <vt:lpstr>事務用品・書籍</vt:lpstr>
      <vt:lpstr>食料品・飲料</vt:lpstr>
      <vt:lpstr>小物雑貨</vt:lpstr>
      <vt:lpstr>その他の物品</vt:lpstr>
      <vt:lpstr>印刷</vt:lpstr>
      <vt:lpstr>クリーニング</vt:lpstr>
      <vt:lpstr>清掃・施設管理</vt:lpstr>
      <vt:lpstr>情報処理・テープ起こし</vt:lpstr>
      <vt:lpstr>飲食店等の運営</vt:lpstr>
      <vt:lpstr>その他の役務サービス</vt:lpstr>
      <vt:lpstr>その他の物品!Print_Area</vt:lpstr>
      <vt:lpstr>事業所一覧!Print_Area</vt:lpstr>
      <vt:lpstr>クリーニング!Print_Titles</vt:lpstr>
      <vt:lpstr>その他の物品!Print_Titles</vt:lpstr>
      <vt:lpstr>その他の役務サービス!Print_Titles</vt:lpstr>
      <vt:lpstr>印刷!Print_Titles</vt:lpstr>
      <vt:lpstr>飲食店等の運営!Print_Titles</vt:lpstr>
      <vt:lpstr>事業所一覧!Print_Titles</vt:lpstr>
      <vt:lpstr>事務用品・書籍!Print_Titles</vt:lpstr>
      <vt:lpstr>小物雑貨!Print_Titles</vt:lpstr>
      <vt:lpstr>情報処理・テープ起こし!Print_Titles</vt:lpstr>
      <vt:lpstr>食料品・飲料!Print_Titles</vt:lpstr>
      <vt:lpstr>清掃・施設管理!Print_Titles</vt:lpstr>
      <vt:lpstr>T_クリーニング</vt:lpstr>
      <vt:lpstr>T_その他の物品</vt:lpstr>
      <vt:lpstr>T_その他の役務サービス</vt:lpstr>
      <vt:lpstr>T_印刷</vt:lpstr>
      <vt:lpstr>T_飲食店等の運営</vt:lpstr>
      <vt:lpstr>T_事業所一覧</vt:lpstr>
      <vt:lpstr>T_事務用品・書籍</vt:lpstr>
      <vt:lpstr>T_小物雑貨</vt:lpstr>
      <vt:lpstr>T_情報処理・テープ起こし</vt:lpstr>
      <vt:lpstr>T_食料品・飲料</vt:lpstr>
      <vt:lpstr>T_清掃・施設管理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selp11</dc:creator>
  <cp:lastModifiedBy>菅原 翔太</cp:lastModifiedBy>
  <cp:lastPrinted>2024-03-04T09:31:11Z</cp:lastPrinted>
  <dcterms:created xsi:type="dcterms:W3CDTF">2015-09-16T07:11:47Z</dcterms:created>
  <dcterms:modified xsi:type="dcterms:W3CDTF">2024-09-17T00:12:28Z</dcterms:modified>
</cp:coreProperties>
</file>