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230"/>
  </bookViews>
  <sheets>
    <sheet name="51" sheetId="1" r:id="rId1"/>
  </sheets>
  <definedNames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4" i="1" s="1"/>
  <c r="O12" i="1"/>
  <c r="O4" i="1" s="1"/>
  <c r="P5" i="1"/>
  <c r="O5" i="1"/>
</calcChain>
</file>

<file path=xl/sharedStrings.xml><?xml version="1.0" encoding="utf-8"?>
<sst xmlns="http://schemas.openxmlformats.org/spreadsheetml/2006/main" count="49" uniqueCount="28">
  <si>
    <t>51 森林資源構成</t>
    <rPh sb="3" eb="5">
      <t>シンリン</t>
    </rPh>
    <rPh sb="5" eb="7">
      <t>シゲン</t>
    </rPh>
    <rPh sb="7" eb="9">
      <t>コウセイ</t>
    </rPh>
    <phoneticPr fontId="2"/>
  </si>
  <si>
    <t>年　次</t>
    <rPh sb="0" eb="1">
      <t>ネン</t>
    </rPh>
    <rPh sb="2" eb="3">
      <t>ツギ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</si>
  <si>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</si>
  <si>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</si>
  <si>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</si>
  <si>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</si>
  <si>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</si>
  <si>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</si>
  <si>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r>
      <t>面積</t>
    </r>
    <r>
      <rPr>
        <sz val="8"/>
        <rFont val="BIZ UDP明朝 Medium"/>
        <family val="1"/>
        <charset val="128"/>
      </rPr>
      <t>（ha）</t>
    </r>
    <rPh sb="0" eb="1">
      <t>メン</t>
    </rPh>
    <rPh sb="1" eb="2">
      <t>セキ</t>
    </rPh>
    <phoneticPr fontId="2"/>
  </si>
  <si>
    <r>
      <t>蓄積</t>
    </r>
    <r>
      <rPr>
        <sz val="8"/>
        <rFont val="BIZ UDP明朝 Medium"/>
        <family val="1"/>
        <charset val="128"/>
      </rPr>
      <t>（㎥）</t>
    </r>
    <rPh sb="0" eb="1">
      <t>チク</t>
    </rPh>
    <rPh sb="1" eb="2">
      <t>セキ</t>
    </rPh>
    <phoneticPr fontId="2"/>
  </si>
  <si>
    <r>
      <t>面積</t>
    </r>
    <r>
      <rPr>
        <b/>
        <sz val="8"/>
        <rFont val="BIZ UDPゴシック"/>
        <family val="3"/>
        <charset val="128"/>
      </rPr>
      <t>（ha）</t>
    </r>
    <rPh sb="0" eb="1">
      <t>メン</t>
    </rPh>
    <rPh sb="1" eb="2">
      <t>セキ</t>
    </rPh>
    <phoneticPr fontId="2"/>
  </si>
  <si>
    <r>
      <t>蓄積</t>
    </r>
    <r>
      <rPr>
        <b/>
        <sz val="8"/>
        <rFont val="BIZ UDPゴシック"/>
        <family val="3"/>
        <charset val="128"/>
      </rPr>
      <t>（㎥）</t>
    </r>
    <rPh sb="0" eb="1">
      <t>チク</t>
    </rPh>
    <rPh sb="1" eb="2">
      <t>セキ</t>
    </rPh>
    <phoneticPr fontId="2"/>
  </si>
  <si>
    <t>総  数</t>
    <rPh sb="0" eb="1">
      <t>ソウ</t>
    </rPh>
    <rPh sb="3" eb="4">
      <t>スウ</t>
    </rPh>
    <phoneticPr fontId="2"/>
  </si>
  <si>
    <t>計</t>
    <rPh sb="0" eb="1">
      <t>ケイ</t>
    </rPh>
    <phoneticPr fontId="2"/>
  </si>
  <si>
    <t>スギ</t>
    <phoneticPr fontId="2"/>
  </si>
  <si>
    <t>ヒノキ</t>
    <phoneticPr fontId="2"/>
  </si>
  <si>
    <t>アカマツ</t>
    <phoneticPr fontId="2"/>
  </si>
  <si>
    <t>クロマツ</t>
    <phoneticPr fontId="2"/>
  </si>
  <si>
    <t>カラマツ</t>
    <phoneticPr fontId="2"/>
  </si>
  <si>
    <t>その他</t>
    <rPh sb="2" eb="3">
      <t>タ</t>
    </rPh>
    <phoneticPr fontId="2"/>
  </si>
  <si>
    <t>クヌギ</t>
    <phoneticPr fontId="2"/>
  </si>
  <si>
    <t>資料：宮城県水産林政部林業振興課</t>
    <rPh sb="0" eb="2">
      <t>シリョウ</t>
    </rPh>
    <rPh sb="3" eb="6">
      <t>ミヤギケン</t>
    </rPh>
    <rPh sb="6" eb="8">
      <t>スイサン</t>
    </rPh>
    <rPh sb="8" eb="10">
      <t>リンセイ</t>
    </rPh>
    <rPh sb="10" eb="11">
      <t>ブ</t>
    </rPh>
    <rPh sb="11" eb="13">
      <t>リンギョウ</t>
    </rPh>
    <rPh sb="13" eb="16">
      <t>シンコウカ</t>
    </rPh>
    <phoneticPr fontId="2"/>
  </si>
  <si>
    <t>令和5年</t>
    <rPh sb="0" eb="2">
      <t>レイワ</t>
    </rPh>
    <rPh sb="3" eb="4">
      <t>ネン</t>
    </rPh>
    <phoneticPr fontId="2"/>
  </si>
  <si>
    <t>（注）令和5年12月に変更した宮城南部地域森林計画計画書による（森林法第5条で規定する森林の面積）</t>
    <rPh sb="1" eb="2">
      <t>チュウ</t>
    </rPh>
    <rPh sb="3" eb="5">
      <t>レイワ</t>
    </rPh>
    <rPh sb="6" eb="7">
      <t>ネン</t>
    </rPh>
    <rPh sb="9" eb="10">
      <t>ガツ</t>
    </rPh>
    <rPh sb="11" eb="13">
      <t>ヘンコウ</t>
    </rPh>
    <rPh sb="15" eb="17">
      <t>ミヤギ</t>
    </rPh>
    <rPh sb="17" eb="19">
      <t>ナンブ</t>
    </rPh>
    <rPh sb="19" eb="21">
      <t>チイキ</t>
    </rPh>
    <rPh sb="21" eb="23">
      <t>シンリン</t>
    </rPh>
    <rPh sb="23" eb="25">
      <t>ケイカク</t>
    </rPh>
    <rPh sb="25" eb="28">
      <t>ケイカクショ</t>
    </rPh>
    <rPh sb="32" eb="35">
      <t>シンリンホウ</t>
    </rPh>
    <rPh sb="35" eb="36">
      <t>ダイ</t>
    </rPh>
    <rPh sb="37" eb="38">
      <t>ジョウ</t>
    </rPh>
    <rPh sb="39" eb="41">
      <t>キテイ</t>
    </rPh>
    <rPh sb="43" eb="45">
      <t>シンリン</t>
    </rPh>
    <rPh sb="46" eb="48">
      <t>メンセキ</t>
    </rPh>
    <phoneticPr fontId="2"/>
  </si>
  <si>
    <t>広</t>
    <rPh sb="0" eb="1">
      <t>ヒロ</t>
    </rPh>
    <phoneticPr fontId="2"/>
  </si>
  <si>
    <t>葉</t>
    <rPh sb="0" eb="1">
      <t>ハ</t>
    </rPh>
    <phoneticPr fontId="2"/>
  </si>
  <si>
    <t>樹</t>
    <rPh sb="0" eb="1">
      <t>ジュ</t>
    </rPh>
    <phoneticPr fontId="2"/>
  </si>
  <si>
    <t>針</t>
    <rPh sb="0" eb="1">
      <t>ハリ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</si>
</sst>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_);[Red]\(#,##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BIZ UDP明朝 Medium"/>
      <family val="1"/>
      <charset val="128"/>
    </font>
    <font>
      <b/>
      <sz val="9"/>
      <name val="BIZ UDPゴシック"/>
      <family val="3"/>
      <charset val="128"/>
    </font>
    <font>
      <sz val="8"/>
      <name val="BIZ UDP明朝 Medium"/>
      <family val="1"/>
      <charset val="128"/>
    </font>
    <font>
      <b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0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/>
    <xf numFmtId="0" fontId="8" fillId="2" borderId="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vertical="center"/>
    </xf>
    <xf numFmtId="177" fontId="6" fillId="2" borderId="9" xfId="1" applyNumberFormat="1" applyFont="1" applyFill="1" applyBorder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7" fontId="9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7" fontId="6" fillId="2" borderId="4" xfId="1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vertical="center"/>
    </xf>
    <xf numFmtId="176" fontId="9" fillId="2" borderId="4" xfId="0" applyNumberFormat="1" applyFont="1" applyFill="1" applyBorder="1" applyAlignment="1">
      <alignment vertical="center"/>
    </xf>
    <xf numFmtId="177" fontId="9" fillId="2" borderId="4" xfId="0" applyNumberFormat="1" applyFont="1" applyFill="1" applyBorder="1" applyAlignment="1">
      <alignment vertical="center"/>
    </xf>
    <xf numFmtId="176" fontId="6" fillId="2" borderId="15" xfId="0" applyNumberFormat="1" applyFont="1" applyFill="1" applyBorder="1" applyAlignment="1">
      <alignment vertical="center"/>
    </xf>
    <xf numFmtId="177" fontId="6" fillId="2" borderId="15" xfId="1" applyNumberFormat="1" applyFont="1" applyFill="1" applyBorder="1" applyAlignment="1">
      <alignment vertical="center"/>
    </xf>
    <xf numFmtId="177" fontId="6" fillId="2" borderId="15" xfId="0" applyNumberFormat="1" applyFont="1" applyFill="1" applyBorder="1" applyAlignment="1">
      <alignment vertical="center"/>
    </xf>
    <xf numFmtId="176" fontId="9" fillId="2" borderId="15" xfId="0" applyNumberFormat="1" applyFont="1" applyFill="1" applyBorder="1" applyAlignment="1">
      <alignment vertical="center"/>
    </xf>
    <xf numFmtId="177" fontId="9" fillId="2" borderId="15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2" xfId="0" applyFont="1" applyFill="1" applyBorder="1" applyAlignment="1">
      <alignment textRotation="255"/>
    </xf>
    <xf numFmtId="0" fontId="4" fillId="2" borderId="13" xfId="0" applyFont="1" applyFill="1" applyBorder="1" applyAlignment="1">
      <alignment vertical="top" textRotation="255"/>
    </xf>
    <xf numFmtId="0" fontId="4" fillId="2" borderId="5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textRotation="255"/>
    </xf>
    <xf numFmtId="0" fontId="4" fillId="2" borderId="10" xfId="0" applyFont="1" applyFill="1" applyBorder="1" applyAlignment="1">
      <alignment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Normal="100" workbookViewId="0"/>
  </sheetViews>
  <sheetFormatPr defaultRowHeight="13.5" x14ac:dyDescent="0.15"/>
  <cols>
    <col min="1" max="1" width="3.875" style="12" customWidth="1"/>
    <col min="2" max="2" width="9.125" style="12" customWidth="1"/>
    <col min="3" max="12" width="10.625" style="12" customWidth="1"/>
    <col min="13" max="14" width="10.625" style="2" customWidth="1"/>
    <col min="15" max="15" width="10.625" style="12" customWidth="1"/>
    <col min="16" max="16" width="12.375" style="12" bestFit="1" customWidth="1"/>
    <col min="17" max="16384" width="9" style="12"/>
  </cols>
  <sheetData>
    <row r="1" spans="1:16" s="2" customFormat="1" ht="20.25" customHeight="1" thickBot="1" x14ac:dyDescent="0.2">
      <c r="A1" s="1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3" customFormat="1" ht="21.75" customHeight="1" x14ac:dyDescent="0.15">
      <c r="A2" s="38"/>
      <c r="B2" s="39"/>
      <c r="C2" s="34" t="s">
        <v>2</v>
      </c>
      <c r="D2" s="34" t="s">
        <v>2</v>
      </c>
      <c r="E2" s="34" t="s">
        <v>3</v>
      </c>
      <c r="F2" s="34" t="s">
        <v>3</v>
      </c>
      <c r="G2" s="34" t="s">
        <v>4</v>
      </c>
      <c r="H2" s="34" t="s">
        <v>4</v>
      </c>
      <c r="I2" s="34" t="s">
        <v>5</v>
      </c>
      <c r="J2" s="34" t="s">
        <v>5</v>
      </c>
      <c r="K2" s="34" t="s">
        <v>6</v>
      </c>
      <c r="L2" s="34" t="s">
        <v>6</v>
      </c>
      <c r="M2" s="34" t="s">
        <v>7</v>
      </c>
      <c r="N2" s="34" t="s">
        <v>7</v>
      </c>
      <c r="O2" s="35" t="s">
        <v>22</v>
      </c>
      <c r="P2" s="35" t="s">
        <v>22</v>
      </c>
    </row>
    <row r="3" spans="1:16" s="7" customFormat="1" ht="21.75" customHeight="1" x14ac:dyDescent="0.15">
      <c r="A3" s="40"/>
      <c r="B3" s="41" t="s">
        <v>1</v>
      </c>
      <c r="C3" s="4" t="s">
        <v>8</v>
      </c>
      <c r="D3" s="5" t="s">
        <v>9</v>
      </c>
      <c r="E3" s="4" t="s">
        <v>8</v>
      </c>
      <c r="F3" s="5" t="s">
        <v>9</v>
      </c>
      <c r="G3" s="4" t="s">
        <v>8</v>
      </c>
      <c r="H3" s="5" t="s">
        <v>9</v>
      </c>
      <c r="I3" s="4" t="s">
        <v>8</v>
      </c>
      <c r="J3" s="5" t="s">
        <v>9</v>
      </c>
      <c r="K3" s="4" t="s">
        <v>8</v>
      </c>
      <c r="L3" s="5" t="s">
        <v>9</v>
      </c>
      <c r="M3" s="4" t="s">
        <v>8</v>
      </c>
      <c r="N3" s="5" t="s">
        <v>9</v>
      </c>
      <c r="O3" s="6" t="s">
        <v>10</v>
      </c>
      <c r="P3" s="15" t="s">
        <v>11</v>
      </c>
    </row>
    <row r="4" spans="1:16" s="3" customFormat="1" ht="21.75" customHeight="1" x14ac:dyDescent="0.15">
      <c r="A4" s="42"/>
      <c r="B4" s="43" t="s">
        <v>12</v>
      </c>
      <c r="C4" s="16">
        <v>2467.2600000000002</v>
      </c>
      <c r="D4" s="17">
        <v>613350</v>
      </c>
      <c r="E4" s="16">
        <v>2455.4899999999998</v>
      </c>
      <c r="F4" s="17">
        <v>613033</v>
      </c>
      <c r="G4" s="16">
        <v>2453.4700000000003</v>
      </c>
      <c r="H4" s="17">
        <v>616496</v>
      </c>
      <c r="I4" s="16">
        <v>2451.6999999999998</v>
      </c>
      <c r="J4" s="18">
        <v>619434</v>
      </c>
      <c r="K4" s="16">
        <v>2450.6400000000003</v>
      </c>
      <c r="L4" s="18">
        <v>625279</v>
      </c>
      <c r="M4" s="16">
        <v>2452.6400000000003</v>
      </c>
      <c r="N4" s="18">
        <v>632195</v>
      </c>
      <c r="O4" s="19">
        <f>SUM(O5+O12)</f>
        <v>2534.25</v>
      </c>
      <c r="P4" s="20">
        <f>SUM(P5+P12)</f>
        <v>635838</v>
      </c>
    </row>
    <row r="5" spans="1:16" s="3" customFormat="1" ht="21.75" customHeight="1" x14ac:dyDescent="0.15">
      <c r="A5" s="36"/>
      <c r="B5" s="8" t="s">
        <v>13</v>
      </c>
      <c r="C5" s="21">
        <v>1171.01</v>
      </c>
      <c r="D5" s="22">
        <v>455703</v>
      </c>
      <c r="E5" s="21">
        <v>1156.51</v>
      </c>
      <c r="F5" s="22">
        <v>455000</v>
      </c>
      <c r="G5" s="21">
        <v>1152.82</v>
      </c>
      <c r="H5" s="22">
        <v>457665</v>
      </c>
      <c r="I5" s="21">
        <v>1151.24</v>
      </c>
      <c r="J5" s="23">
        <v>458637</v>
      </c>
      <c r="K5" s="21">
        <v>1148.8</v>
      </c>
      <c r="L5" s="23">
        <v>462379</v>
      </c>
      <c r="M5" s="21">
        <v>1148.7900000000002</v>
      </c>
      <c r="N5" s="23">
        <v>466952</v>
      </c>
      <c r="O5" s="19">
        <f>SUM(O6:O11)</f>
        <v>1224.2399999999998</v>
      </c>
      <c r="P5" s="20">
        <f>SUM(P6:P11)</f>
        <v>468668</v>
      </c>
    </row>
    <row r="6" spans="1:16" s="3" customFormat="1" ht="21.75" customHeight="1" x14ac:dyDescent="0.15">
      <c r="A6" s="37"/>
      <c r="B6" s="9" t="s">
        <v>14</v>
      </c>
      <c r="C6" s="21">
        <v>981.42</v>
      </c>
      <c r="D6" s="22">
        <v>416898</v>
      </c>
      <c r="E6" s="21">
        <v>968.36</v>
      </c>
      <c r="F6" s="22">
        <v>416046</v>
      </c>
      <c r="G6" s="21">
        <v>966.49</v>
      </c>
      <c r="H6" s="22">
        <v>419946</v>
      </c>
      <c r="I6" s="21">
        <v>965.37</v>
      </c>
      <c r="J6" s="23">
        <v>420587</v>
      </c>
      <c r="K6" s="21">
        <v>964.5</v>
      </c>
      <c r="L6" s="23">
        <v>424505</v>
      </c>
      <c r="M6" s="21">
        <v>964.75</v>
      </c>
      <c r="N6" s="23">
        <v>428745</v>
      </c>
      <c r="O6" s="19">
        <v>960.07</v>
      </c>
      <c r="P6" s="20">
        <v>430576</v>
      </c>
    </row>
    <row r="7" spans="1:16" s="3" customFormat="1" ht="21.75" customHeight="1" x14ac:dyDescent="0.15">
      <c r="A7" s="47" t="s">
        <v>27</v>
      </c>
      <c r="B7" s="9" t="s">
        <v>15</v>
      </c>
      <c r="C7" s="21">
        <v>16.23</v>
      </c>
      <c r="D7" s="22">
        <v>2355</v>
      </c>
      <c r="E7" s="21">
        <v>16.12</v>
      </c>
      <c r="F7" s="22">
        <v>2402</v>
      </c>
      <c r="G7" s="21">
        <v>15.97</v>
      </c>
      <c r="H7" s="22">
        <v>2434</v>
      </c>
      <c r="I7" s="21">
        <v>15.97</v>
      </c>
      <c r="J7" s="23">
        <v>2510</v>
      </c>
      <c r="K7" s="21">
        <v>15.98</v>
      </c>
      <c r="L7" s="23">
        <v>2589</v>
      </c>
      <c r="M7" s="21">
        <v>15.98</v>
      </c>
      <c r="N7" s="23">
        <v>2666</v>
      </c>
      <c r="O7" s="19">
        <v>15.98</v>
      </c>
      <c r="P7" s="20">
        <v>2749</v>
      </c>
    </row>
    <row r="8" spans="1:16" s="3" customFormat="1" ht="21.75" customHeight="1" x14ac:dyDescent="0.15">
      <c r="A8" s="37" t="s">
        <v>25</v>
      </c>
      <c r="B8" s="9" t="s">
        <v>16</v>
      </c>
      <c r="C8" s="21">
        <v>143.69</v>
      </c>
      <c r="D8" s="22">
        <v>30346</v>
      </c>
      <c r="E8" s="21">
        <v>143.08000000000001</v>
      </c>
      <c r="F8" s="22">
        <v>30531</v>
      </c>
      <c r="G8" s="21">
        <v>141.44999999999999</v>
      </c>
      <c r="H8" s="22">
        <v>29245</v>
      </c>
      <c r="I8" s="21">
        <v>141.18</v>
      </c>
      <c r="J8" s="23">
        <v>29473</v>
      </c>
      <c r="K8" s="21">
        <v>139.37</v>
      </c>
      <c r="L8" s="23">
        <v>29179</v>
      </c>
      <c r="M8" s="21">
        <v>139.11000000000001</v>
      </c>
      <c r="N8" s="23">
        <v>29410</v>
      </c>
      <c r="O8" s="19">
        <v>144.76</v>
      </c>
      <c r="P8" s="20">
        <v>29881</v>
      </c>
    </row>
    <row r="9" spans="1:16" s="3" customFormat="1" ht="21.75" customHeight="1" x14ac:dyDescent="0.15">
      <c r="A9" s="48" t="s">
        <v>26</v>
      </c>
      <c r="B9" s="9" t="s">
        <v>17</v>
      </c>
      <c r="C9" s="21">
        <v>13.73</v>
      </c>
      <c r="D9" s="22">
        <v>2793</v>
      </c>
      <c r="E9" s="21">
        <v>13.38</v>
      </c>
      <c r="F9" s="22">
        <v>2764</v>
      </c>
      <c r="G9" s="21">
        <v>13.34</v>
      </c>
      <c r="H9" s="22">
        <v>2760</v>
      </c>
      <c r="I9" s="21">
        <v>13.15</v>
      </c>
      <c r="J9" s="23">
        <v>2768</v>
      </c>
      <c r="K9" s="21">
        <v>13.38</v>
      </c>
      <c r="L9" s="23">
        <v>2786</v>
      </c>
      <c r="M9" s="21">
        <v>13.38</v>
      </c>
      <c r="N9" s="23">
        <v>2797</v>
      </c>
      <c r="O9" s="19">
        <v>87.86</v>
      </c>
      <c r="P9" s="20">
        <v>2107</v>
      </c>
    </row>
    <row r="10" spans="1:16" s="3" customFormat="1" ht="21.75" customHeight="1" x14ac:dyDescent="0.15">
      <c r="A10" s="37"/>
      <c r="B10" s="9" t="s">
        <v>18</v>
      </c>
      <c r="C10" s="21">
        <v>15.88</v>
      </c>
      <c r="D10" s="22">
        <v>3295</v>
      </c>
      <c r="E10" s="21">
        <v>15.51</v>
      </c>
      <c r="F10" s="22">
        <v>3241</v>
      </c>
      <c r="G10" s="21">
        <v>15.51</v>
      </c>
      <c r="H10" s="22">
        <v>3264</v>
      </c>
      <c r="I10" s="21">
        <v>15.51</v>
      </c>
      <c r="J10" s="23">
        <v>3283</v>
      </c>
      <c r="K10" s="21">
        <v>15.51</v>
      </c>
      <c r="L10" s="23">
        <v>3304</v>
      </c>
      <c r="M10" s="21">
        <v>15.51</v>
      </c>
      <c r="N10" s="23">
        <v>3318</v>
      </c>
      <c r="O10" s="19">
        <v>15.51</v>
      </c>
      <c r="P10" s="20">
        <v>3339</v>
      </c>
    </row>
    <row r="11" spans="1:16" s="3" customFormat="1" ht="21.75" customHeight="1" x14ac:dyDescent="0.15">
      <c r="A11" s="46"/>
      <c r="B11" s="9" t="s">
        <v>19</v>
      </c>
      <c r="C11" s="24">
        <v>0.06</v>
      </c>
      <c r="D11" s="25">
        <v>16</v>
      </c>
      <c r="E11" s="24">
        <v>0.06</v>
      </c>
      <c r="F11" s="25">
        <v>16</v>
      </c>
      <c r="G11" s="24">
        <v>0.06</v>
      </c>
      <c r="H11" s="25">
        <v>16</v>
      </c>
      <c r="I11" s="24">
        <v>0.06</v>
      </c>
      <c r="J11" s="26">
        <v>16</v>
      </c>
      <c r="K11" s="24">
        <v>0.06</v>
      </c>
      <c r="L11" s="26">
        <v>16</v>
      </c>
      <c r="M11" s="24">
        <v>0.06</v>
      </c>
      <c r="N11" s="26">
        <v>16</v>
      </c>
      <c r="O11" s="27">
        <v>0.06</v>
      </c>
      <c r="P11" s="28">
        <v>16</v>
      </c>
    </row>
    <row r="12" spans="1:16" s="3" customFormat="1" ht="21.75" customHeight="1" x14ac:dyDescent="0.15">
      <c r="A12" s="44" t="s">
        <v>24</v>
      </c>
      <c r="B12" s="9" t="s">
        <v>13</v>
      </c>
      <c r="C12" s="21">
        <v>1296.25</v>
      </c>
      <c r="D12" s="22">
        <v>157647</v>
      </c>
      <c r="E12" s="21">
        <v>1298.98</v>
      </c>
      <c r="F12" s="22">
        <v>158033</v>
      </c>
      <c r="G12" s="21">
        <v>1300.6500000000001</v>
      </c>
      <c r="H12" s="22">
        <v>158831</v>
      </c>
      <c r="I12" s="21">
        <v>1300.46</v>
      </c>
      <c r="J12" s="23">
        <v>160797</v>
      </c>
      <c r="K12" s="21">
        <v>1301.8400000000001</v>
      </c>
      <c r="L12" s="23">
        <v>162900</v>
      </c>
      <c r="M12" s="21">
        <v>1303.8500000000001</v>
      </c>
      <c r="N12" s="23">
        <v>165243</v>
      </c>
      <c r="O12" s="19">
        <f>SUM(O13:O14)</f>
        <v>1310.01</v>
      </c>
      <c r="P12" s="20">
        <f>SUM(P13:P14)</f>
        <v>167170</v>
      </c>
    </row>
    <row r="13" spans="1:16" s="3" customFormat="1" ht="21.75" customHeight="1" x14ac:dyDescent="0.15">
      <c r="A13" s="37" t="s">
        <v>25</v>
      </c>
      <c r="B13" s="9" t="s">
        <v>20</v>
      </c>
      <c r="C13" s="21">
        <v>9.15</v>
      </c>
      <c r="D13" s="22">
        <v>1309</v>
      </c>
      <c r="E13" s="21">
        <v>9.15</v>
      </c>
      <c r="F13" s="22">
        <v>1316</v>
      </c>
      <c r="G13" s="21">
        <v>9.15</v>
      </c>
      <c r="H13" s="22">
        <v>1325</v>
      </c>
      <c r="I13" s="21">
        <v>9.15</v>
      </c>
      <c r="J13" s="23">
        <v>1333</v>
      </c>
      <c r="K13" s="21">
        <v>9.15</v>
      </c>
      <c r="L13" s="23">
        <v>1341</v>
      </c>
      <c r="M13" s="21">
        <v>9.15</v>
      </c>
      <c r="N13" s="23">
        <v>1349</v>
      </c>
      <c r="O13" s="19">
        <v>9.15</v>
      </c>
      <c r="P13" s="20">
        <v>1360</v>
      </c>
    </row>
    <row r="14" spans="1:16" s="3" customFormat="1" ht="21.75" customHeight="1" thickBot="1" x14ac:dyDescent="0.2">
      <c r="A14" s="45" t="s">
        <v>26</v>
      </c>
      <c r="B14" s="10" t="s">
        <v>19</v>
      </c>
      <c r="C14" s="29">
        <v>1287.0999999999999</v>
      </c>
      <c r="D14" s="30">
        <v>156338</v>
      </c>
      <c r="E14" s="29">
        <v>1289.83</v>
      </c>
      <c r="F14" s="30">
        <v>156717</v>
      </c>
      <c r="G14" s="29">
        <v>1291.5</v>
      </c>
      <c r="H14" s="30">
        <v>157506</v>
      </c>
      <c r="I14" s="29">
        <v>1291.31</v>
      </c>
      <c r="J14" s="31">
        <v>159464</v>
      </c>
      <c r="K14" s="29">
        <v>1292.69</v>
      </c>
      <c r="L14" s="31">
        <v>161559</v>
      </c>
      <c r="M14" s="29">
        <v>1294.7</v>
      </c>
      <c r="N14" s="31">
        <v>163894</v>
      </c>
      <c r="O14" s="32">
        <v>1300.8599999999999</v>
      </c>
      <c r="P14" s="33">
        <v>165810</v>
      </c>
    </row>
    <row r="15" spans="1:16" ht="18" customHeight="1" x14ac:dyDescent="0.15">
      <c r="A15" s="11" t="s">
        <v>21</v>
      </c>
      <c r="M15" s="1"/>
      <c r="N15" s="1"/>
    </row>
    <row r="16" spans="1:16" x14ac:dyDescent="0.15">
      <c r="A16" s="11" t="s">
        <v>23</v>
      </c>
      <c r="M16" s="1"/>
      <c r="N16" s="1"/>
    </row>
    <row r="17" spans="1:14" x14ac:dyDescent="0.15">
      <c r="A17" s="13"/>
      <c r="N17" s="1"/>
    </row>
    <row r="18" spans="1:14" x14ac:dyDescent="0.15">
      <c r="A18" s="13"/>
      <c r="N18" s="1"/>
    </row>
    <row r="19" spans="1:14" x14ac:dyDescent="0.15">
      <c r="A19" s="13"/>
      <c r="N19" s="1"/>
    </row>
    <row r="20" spans="1:14" x14ac:dyDescent="0.15">
      <c r="A20" s="13"/>
      <c r="N20" s="1"/>
    </row>
    <row r="21" spans="1:14" x14ac:dyDescent="0.15">
      <c r="A21" s="13"/>
      <c r="N21" s="1"/>
    </row>
    <row r="22" spans="1:14" x14ac:dyDescent="0.15">
      <c r="A22" s="13"/>
      <c r="N22" s="1"/>
    </row>
    <row r="23" spans="1:14" x14ac:dyDescent="0.15">
      <c r="A23" s="13"/>
      <c r="C23" s="13"/>
      <c r="N23" s="1"/>
    </row>
    <row r="24" spans="1:14" x14ac:dyDescent="0.15">
      <c r="A24" s="13"/>
      <c r="N24" s="1"/>
    </row>
    <row r="25" spans="1:14" x14ac:dyDescent="0.15">
      <c r="A25" s="13"/>
      <c r="N25" s="1"/>
    </row>
    <row r="26" spans="1:14" x14ac:dyDescent="0.15">
      <c r="A26" s="13"/>
      <c r="N26" s="1"/>
    </row>
    <row r="27" spans="1:14" x14ac:dyDescent="0.15">
      <c r="A27" s="13"/>
      <c r="N27" s="1"/>
    </row>
    <row r="28" spans="1:14" x14ac:dyDescent="0.15">
      <c r="A28" s="13"/>
      <c r="N28" s="1"/>
    </row>
    <row r="29" spans="1:14" x14ac:dyDescent="0.15">
      <c r="A29" s="13"/>
      <c r="N29" s="1"/>
    </row>
    <row r="30" spans="1:14" x14ac:dyDescent="0.15">
      <c r="A30" s="13"/>
      <c r="N30" s="1"/>
    </row>
    <row r="31" spans="1:14" x14ac:dyDescent="0.15">
      <c r="A31" s="13"/>
    </row>
    <row r="32" spans="1:14" x14ac:dyDescent="0.15">
      <c r="A32" s="13"/>
    </row>
    <row r="33" spans="1:1" x14ac:dyDescent="0.15">
      <c r="A33" s="13"/>
    </row>
    <row r="34" spans="1:1" x14ac:dyDescent="0.15">
      <c r="A34" s="1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2023-05-09T23:48:57Z</dcterms:created>
  <dcterms:modified xsi:type="dcterms:W3CDTF">2025-04-14T01:23:49Z</dcterms:modified>
</cp:coreProperties>
</file>