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rjsv3\総務課\☆★情報統計係★☆\11 各種統計調査\☆令和6年度\A50 名取市統計書(10年保存)\03 入力用\"/>
    </mc:Choice>
  </mc:AlternateContent>
  <bookViews>
    <workbookView xWindow="0" yWindow="0" windowWidth="20490" windowHeight="6780" activeTab="2"/>
  </bookViews>
  <sheets>
    <sheet name="118" sheetId="3" r:id="rId1"/>
    <sheet name="118(a),(b)" sheetId="1" r:id="rId2"/>
    <sheet name="118(c)" sheetId="2" r:id="rId3"/>
  </sheets>
  <definedNames>
    <definedName name="_xlnm.Print_Area" localSheetId="0">'118'!$A$1:$AI$52</definedName>
    <definedName name="_xlnm.Print_Area" localSheetId="1">'118(a),(b)'!$A$1:$AC$21</definedName>
    <definedName name="_xlnm.Print_Area" localSheetId="2">'118(c)'!$A$2:$AK$21</definedName>
    <definedName name="_xlnm.Print_Are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D19" i="2"/>
  <c r="B19" i="2"/>
  <c r="AI19" i="2" l="1"/>
  <c r="AF19" i="2"/>
  <c r="AC19" i="2"/>
  <c r="Z19" i="2"/>
  <c r="W19" i="2"/>
  <c r="T19" i="2"/>
  <c r="Q19" i="2"/>
  <c r="N19" i="2"/>
  <c r="K19" i="2"/>
  <c r="E19" i="2"/>
  <c r="L20" i="1" l="1"/>
  <c r="K20" i="1"/>
  <c r="L19" i="1" l="1"/>
  <c r="K19" i="1"/>
  <c r="A1" i="2" l="1"/>
  <c r="A1" i="1"/>
</calcChain>
</file>

<file path=xl/sharedStrings.xml><?xml version="1.0" encoding="utf-8"?>
<sst xmlns="http://schemas.openxmlformats.org/spreadsheetml/2006/main" count="134" uniqueCount="51">
  <si>
    <t>宮 城 県</t>
  </si>
  <si>
    <t>令和元年</t>
    <rPh sb="0" eb="2">
      <t>レイワ</t>
    </rPh>
    <rPh sb="2" eb="4">
      <t>ガンネン</t>
    </rPh>
    <phoneticPr fontId="3"/>
  </si>
  <si>
    <t>女</t>
  </si>
  <si>
    <t>男</t>
  </si>
  <si>
    <t>計</t>
  </si>
  <si>
    <t>児 童 数</t>
  </si>
  <si>
    <t>6    年</t>
  </si>
  <si>
    <t>5    年</t>
  </si>
  <si>
    <t>4    年</t>
  </si>
  <si>
    <t>3    年</t>
  </si>
  <si>
    <t>2    年</t>
  </si>
  <si>
    <t>1    年</t>
  </si>
  <si>
    <t>総      数</t>
  </si>
  <si>
    <t>１教員当り</t>
  </si>
  <si>
    <t>１学級当り</t>
  </si>
  <si>
    <t>本 務 職 員 数</t>
  </si>
  <si>
    <t>本 務 教 員 数</t>
    <rPh sb="4" eb="5">
      <t>キョウ</t>
    </rPh>
    <phoneticPr fontId="3"/>
  </si>
  <si>
    <t>児童数</t>
  </si>
  <si>
    <t>学級数</t>
  </si>
  <si>
    <t>学校数</t>
    <phoneticPr fontId="3"/>
  </si>
  <si>
    <t xml:space="preserve">  (各年5月1日現在)</t>
  </si>
  <si>
    <r>
      <t xml:space="preserve"> (</t>
    </r>
    <r>
      <rPr>
        <b/>
        <sz val="10"/>
        <rFont val="BIZ UDPゴシック"/>
        <family val="3"/>
        <charset val="128"/>
      </rPr>
      <t>b</t>
    </r>
    <r>
      <rPr>
        <sz val="10"/>
        <rFont val="BIZ UDPゴシック"/>
        <family val="3"/>
        <charset val="128"/>
      </rPr>
      <t>)  学年別・男女別児童数の推移</t>
    </r>
    <phoneticPr fontId="3"/>
  </si>
  <si>
    <t xml:space="preserve">  (各年5月1日現在)</t>
    <phoneticPr fontId="3"/>
  </si>
  <si>
    <r>
      <t xml:space="preserve"> (</t>
    </r>
    <r>
      <rPr>
        <b/>
        <sz val="10"/>
        <rFont val="BIZ UDPゴシック"/>
        <family val="3"/>
        <charset val="128"/>
      </rPr>
      <t>a</t>
    </r>
    <r>
      <rPr>
        <sz val="10"/>
        <rFont val="BIZ UDPゴシック"/>
        <family val="3"/>
        <charset val="128"/>
      </rPr>
      <t>)  学級数・児童数等の推移</t>
    </r>
    <phoneticPr fontId="3"/>
  </si>
  <si>
    <t>※閖上小学校は、平成30年度から義務教育学校（閖上小中学校）として開校した。</t>
    <rPh sb="1" eb="3">
      <t>ユリアゲ</t>
    </rPh>
    <rPh sb="3" eb="6">
      <t>ショウガッコウ</t>
    </rPh>
    <rPh sb="8" eb="10">
      <t>ヘイセイ</t>
    </rPh>
    <rPh sb="12" eb="13">
      <t>ネン</t>
    </rPh>
    <rPh sb="13" eb="14">
      <t>ド</t>
    </rPh>
    <rPh sb="16" eb="18">
      <t>ギム</t>
    </rPh>
    <rPh sb="18" eb="20">
      <t>キョウイク</t>
    </rPh>
    <rPh sb="20" eb="22">
      <t>ガッコウ</t>
    </rPh>
    <rPh sb="23" eb="25">
      <t>ユリアゲ</t>
    </rPh>
    <rPh sb="25" eb="29">
      <t>ショウチュウガッコウ</t>
    </rPh>
    <rPh sb="33" eb="35">
      <t>カイコウ</t>
    </rPh>
    <phoneticPr fontId="3"/>
  </si>
  <si>
    <t>資料：教育委員会学校教育課</t>
    <phoneticPr fontId="3"/>
  </si>
  <si>
    <t>-</t>
  </si>
  <si>
    <t>女</t>
    <rPh sb="0" eb="1">
      <t>オンナ</t>
    </rPh>
    <phoneticPr fontId="3"/>
  </si>
  <si>
    <t>男</t>
    <rPh sb="0" eb="1">
      <t>オトコ</t>
    </rPh>
    <phoneticPr fontId="3"/>
  </si>
  <si>
    <t>計</t>
    <rPh sb="0" eb="1">
      <t>ケイ</t>
    </rPh>
    <phoneticPr fontId="3"/>
  </si>
  <si>
    <t>那　智　が　丘</t>
    <rPh sb="0" eb="3">
      <t>ナチ</t>
    </rPh>
    <rPh sb="6" eb="7">
      <t>オカ</t>
    </rPh>
    <phoneticPr fontId="3"/>
  </si>
  <si>
    <t>相  互  台</t>
    <rPh sb="0" eb="7">
      <t>ソウゴダイ</t>
    </rPh>
    <phoneticPr fontId="3"/>
  </si>
  <si>
    <t>ゆ り が 丘</t>
    <rPh sb="6" eb="7">
      <t>オカ</t>
    </rPh>
    <phoneticPr fontId="3"/>
  </si>
  <si>
    <t>増  田  西</t>
    <rPh sb="0" eb="4">
      <t>マスダ</t>
    </rPh>
    <rPh sb="6" eb="7">
      <t>ニシ</t>
    </rPh>
    <phoneticPr fontId="3"/>
  </si>
  <si>
    <t>不 二 が 丘</t>
    <rPh sb="0" eb="3">
      <t>フジ</t>
    </rPh>
    <rPh sb="6" eb="7">
      <t>オカ</t>
    </rPh>
    <phoneticPr fontId="3"/>
  </si>
  <si>
    <t>高     舘</t>
    <rPh sb="0" eb="1">
      <t>タカ</t>
    </rPh>
    <rPh sb="6" eb="7">
      <t>カン</t>
    </rPh>
    <phoneticPr fontId="3"/>
  </si>
  <si>
    <t>館    腰</t>
    <rPh sb="0" eb="6">
      <t>タテコシ</t>
    </rPh>
    <phoneticPr fontId="3"/>
  </si>
  <si>
    <t>下  増  田</t>
    <rPh sb="0" eb="7">
      <t>シモマスダ</t>
    </rPh>
    <phoneticPr fontId="3"/>
  </si>
  <si>
    <t>閖      上</t>
    <rPh sb="0" eb="1">
      <t>ユリアゲ</t>
    </rPh>
    <rPh sb="7" eb="8">
      <t>ウエ</t>
    </rPh>
    <phoneticPr fontId="3"/>
  </si>
  <si>
    <t>増      田</t>
    <rPh sb="0" eb="8">
      <t>マスダ</t>
    </rPh>
    <phoneticPr fontId="3"/>
  </si>
  <si>
    <t>総      数</t>
    <rPh sb="0" eb="8">
      <t>ソウスウ</t>
    </rPh>
    <phoneticPr fontId="3"/>
  </si>
  <si>
    <r>
      <t xml:space="preserve"> (</t>
    </r>
    <r>
      <rPr>
        <b/>
        <sz val="10"/>
        <rFont val="BIZ UDPゴシック"/>
        <family val="3"/>
        <charset val="128"/>
      </rPr>
      <t>ｃ</t>
    </r>
    <r>
      <rPr>
        <sz val="10"/>
        <rFont val="BIZ UDPゴシック"/>
        <family val="3"/>
        <charset val="128"/>
      </rPr>
      <t>)  学校別・男女別児童数の推移</t>
    </r>
    <rPh sb="6" eb="8">
      <t>ガッコウ</t>
    </rPh>
    <rPh sb="8" eb="9">
      <t>ベツ</t>
    </rPh>
    <rPh sb="10" eb="12">
      <t>ダンジョ</t>
    </rPh>
    <rPh sb="12" eb="13">
      <t>ベツ</t>
    </rPh>
    <rPh sb="13" eb="15">
      <t>ジドウ</t>
    </rPh>
    <rPh sb="15" eb="16">
      <t>スウ</t>
    </rPh>
    <rPh sb="17" eb="19">
      <t>スイイ</t>
    </rPh>
    <phoneticPr fontId="3"/>
  </si>
  <si>
    <t>資料：教育委員会学校教育課</t>
  </si>
  <si>
    <t xml:space="preserve">     (各年5月1日現在)</t>
    <phoneticPr fontId="3"/>
  </si>
  <si>
    <t xml:space="preserve"> 愛　　島</t>
    <rPh sb="1" eb="2">
      <t>アイ</t>
    </rPh>
    <rPh sb="4" eb="5">
      <t>シマ</t>
    </rPh>
    <phoneticPr fontId="3"/>
  </si>
  <si>
    <t>平成20年</t>
    <rPh sb="0" eb="2">
      <t>ヘイセイ</t>
    </rPh>
    <rPh sb="4" eb="5">
      <t>ネン</t>
    </rPh>
    <phoneticPr fontId="3"/>
  </si>
  <si>
    <t>資料：学校基本調査結果（確報）</t>
    <rPh sb="0" eb="2">
      <t>シリョウ</t>
    </rPh>
    <rPh sb="3" eb="5">
      <t>ガッコウ</t>
    </rPh>
    <rPh sb="5" eb="7">
      <t>キホン</t>
    </rPh>
    <rPh sb="7" eb="9">
      <t>チョウサ</t>
    </rPh>
    <rPh sb="9" eb="11">
      <t>ケッカ</t>
    </rPh>
    <rPh sb="12" eb="14">
      <t>カクホウ</t>
    </rPh>
    <phoneticPr fontId="3"/>
  </si>
  <si>
    <t>年   度</t>
    <rPh sb="4" eb="5">
      <t>ド</t>
    </rPh>
    <phoneticPr fontId="3"/>
  </si>
  <si>
    <t>年   度</t>
    <rPh sb="0" eb="1">
      <t>ネン</t>
    </rPh>
    <rPh sb="4" eb="5">
      <t>ド</t>
    </rPh>
    <phoneticPr fontId="3"/>
  </si>
  <si>
    <t>118 小学校</t>
    <phoneticPr fontId="3"/>
  </si>
  <si>
    <t>平成21年</t>
    <rPh sb="0" eb="2">
      <t>ヘイセイ</t>
    </rPh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</si>
</sst>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_ "/>
    <numFmt numFmtId="177" formatCode="#,##0_ "/>
    <numFmt numFmtId="178" formatCode="#,##0;[Red]#,##0"/>
    <numFmt numFmtId="179" formatCode="0;[Red]0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P明朝 Medium"/>
      <family val="1"/>
      <charset val="128"/>
    </font>
    <font>
      <sz val="6"/>
      <name val="ＭＳ Ｐゴシック"/>
      <family val="3"/>
      <charset val="128"/>
    </font>
    <font>
      <sz val="9"/>
      <name val="BIZ UDP明朝 Medium"/>
      <family val="1"/>
      <charset val="128"/>
    </font>
    <font>
      <sz val="10"/>
      <name val="BIZ UDP明朝 Medium"/>
      <family val="1"/>
      <charset val="128"/>
    </font>
    <font>
      <sz val="10"/>
      <color indexed="8"/>
      <name val="BIZ UDP明朝 Medium"/>
      <family val="1"/>
      <charset val="128"/>
    </font>
    <font>
      <b/>
      <sz val="8"/>
      <name val="BIZ UDPゴシック"/>
      <family val="3"/>
      <charset val="128"/>
    </font>
    <font>
      <b/>
      <sz val="8"/>
      <color indexed="8"/>
      <name val="BIZ UDPゴシック"/>
      <family val="3"/>
      <charset val="128"/>
    </font>
    <font>
      <b/>
      <sz val="10"/>
      <name val="BIZ UDP明朝 Medium"/>
      <family val="1"/>
      <charset val="128"/>
    </font>
    <font>
      <sz val="8"/>
      <name val="BIZ UDPゴシック"/>
      <family val="3"/>
      <charset val="128"/>
    </font>
    <font>
      <sz val="8"/>
      <color indexed="8"/>
      <name val="BIZ UDP明朝 Medium"/>
      <family val="1"/>
      <charset val="128"/>
    </font>
    <font>
      <sz val="8"/>
      <name val="BIZ UDP明朝 Medium"/>
      <family val="1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8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9">
    <xf numFmtId="0" fontId="0" fillId="0" borderId="0" xfId="0"/>
    <xf numFmtId="0" fontId="4" fillId="2" borderId="0" xfId="0" applyFont="1" applyFill="1"/>
    <xf numFmtId="0" fontId="4" fillId="2" borderId="0" xfId="0" applyFont="1" applyFill="1" applyBorder="1"/>
    <xf numFmtId="0" fontId="5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176" fontId="10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178" fontId="11" fillId="2" borderId="0" xfId="0" applyNumberFormat="1" applyFont="1" applyFill="1" applyBorder="1" applyAlignment="1">
      <alignment vertical="center"/>
    </xf>
    <xf numFmtId="178" fontId="11" fillId="2" borderId="3" xfId="0" applyNumberFormat="1" applyFont="1" applyFill="1" applyBorder="1" applyAlignment="1">
      <alignment vertical="center"/>
    </xf>
    <xf numFmtId="179" fontId="12" fillId="2" borderId="0" xfId="0" applyNumberFormat="1" applyFont="1" applyFill="1" applyBorder="1" applyAlignment="1">
      <alignment horizontal="center" vertical="center"/>
    </xf>
    <xf numFmtId="176" fontId="12" fillId="2" borderId="0" xfId="0" applyNumberFormat="1" applyFont="1" applyFill="1" applyBorder="1" applyAlignment="1">
      <alignment vertical="center"/>
    </xf>
    <xf numFmtId="177" fontId="11" fillId="2" borderId="0" xfId="0" applyNumberFormat="1" applyFont="1" applyFill="1" applyBorder="1" applyAlignment="1">
      <alignment vertical="center"/>
    </xf>
    <xf numFmtId="177" fontId="11" fillId="2" borderId="3" xfId="0" applyNumberFormat="1" applyFont="1" applyFill="1" applyBorder="1" applyAlignment="1">
      <alignment vertical="center"/>
    </xf>
    <xf numFmtId="179" fontId="12" fillId="2" borderId="5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176" fontId="11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78" fontId="12" fillId="2" borderId="0" xfId="0" applyNumberFormat="1" applyFont="1" applyFill="1" applyBorder="1" applyAlignment="1">
      <alignment vertical="center"/>
    </xf>
    <xf numFmtId="177" fontId="12" fillId="2" borderId="0" xfId="0" applyNumberFormat="1" applyFont="1" applyFill="1" applyBorder="1" applyAlignment="1">
      <alignment vertical="center"/>
    </xf>
    <xf numFmtId="177" fontId="12" fillId="2" borderId="3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9" fillId="2" borderId="0" xfId="0" applyFont="1" applyFill="1" applyBorder="1"/>
    <xf numFmtId="0" fontId="0" fillId="2" borderId="0" xfId="0" applyFill="1"/>
    <xf numFmtId="0" fontId="22" fillId="2" borderId="0" xfId="0" applyFont="1" applyFill="1"/>
    <xf numFmtId="0" fontId="16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 applyAlignment="1">
      <alignment vertical="center"/>
    </xf>
    <xf numFmtId="0" fontId="24" fillId="2" borderId="0" xfId="0" applyFont="1" applyFill="1" applyBorder="1" applyAlignment="1" applyProtection="1">
      <alignment horizontal="left" vertical="top"/>
      <protection locked="0"/>
    </xf>
    <xf numFmtId="178" fontId="25" fillId="2" borderId="0" xfId="1" applyNumberFormat="1" applyFont="1" applyFill="1" applyBorder="1" applyAlignment="1">
      <alignment vertical="center"/>
    </xf>
    <xf numFmtId="0" fontId="26" fillId="2" borderId="0" xfId="0" applyFont="1" applyFill="1" applyBorder="1" applyAlignment="1">
      <alignment vertical="center"/>
    </xf>
    <xf numFmtId="0" fontId="27" fillId="2" borderId="0" xfId="0" applyFont="1" applyFill="1" applyBorder="1" applyAlignment="1" applyProtection="1">
      <alignment horizontal="left" vertical="top"/>
      <protection locked="0"/>
    </xf>
    <xf numFmtId="178" fontId="22" fillId="2" borderId="0" xfId="1" applyNumberFormat="1" applyFont="1" applyFill="1" applyBorder="1" applyAlignment="1">
      <alignment vertical="center"/>
    </xf>
    <xf numFmtId="178" fontId="28" fillId="2" borderId="0" xfId="0" applyNumberFormat="1" applyFont="1" applyFill="1" applyBorder="1" applyAlignment="1">
      <alignment vertical="center"/>
    </xf>
    <xf numFmtId="179" fontId="4" fillId="2" borderId="0" xfId="0" applyNumberFormat="1" applyFont="1" applyFill="1" applyBorder="1" applyAlignment="1">
      <alignment horizontal="left" vertical="center"/>
    </xf>
    <xf numFmtId="179" fontId="22" fillId="2" borderId="0" xfId="0" applyNumberFormat="1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vertical="center"/>
    </xf>
    <xf numFmtId="0" fontId="16" fillId="2" borderId="0" xfId="0" applyFont="1" applyFill="1" applyBorder="1" applyAlignment="1" applyProtection="1">
      <alignment horizontal="left" vertical="top"/>
      <protection locked="0"/>
    </xf>
    <xf numFmtId="178" fontId="22" fillId="2" borderId="0" xfId="0" applyNumberFormat="1" applyFont="1" applyFill="1" applyBorder="1" applyAlignment="1">
      <alignment vertical="center"/>
    </xf>
    <xf numFmtId="0" fontId="30" fillId="2" borderId="0" xfId="0" applyFont="1" applyFill="1" applyBorder="1" applyAlignment="1">
      <alignment vertical="center"/>
    </xf>
    <xf numFmtId="0" fontId="31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9" fillId="2" borderId="0" xfId="0" applyFont="1" applyFill="1" applyBorder="1"/>
    <xf numFmtId="0" fontId="22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/>
    </xf>
    <xf numFmtId="179" fontId="7" fillId="2" borderId="0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vertical="center"/>
    </xf>
    <xf numFmtId="177" fontId="7" fillId="2" borderId="0" xfId="0" applyNumberFormat="1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vertical="center"/>
    </xf>
    <xf numFmtId="179" fontId="7" fillId="2" borderId="4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vertical="center"/>
    </xf>
    <xf numFmtId="177" fontId="8" fillId="2" borderId="2" xfId="1" applyNumberFormat="1" applyFont="1" applyFill="1" applyBorder="1" applyAlignment="1">
      <alignment vertical="center"/>
    </xf>
    <xf numFmtId="177" fontId="8" fillId="2" borderId="1" xfId="1" applyNumberFormat="1" applyFont="1" applyFill="1" applyBorder="1" applyAlignment="1">
      <alignment vertical="center"/>
    </xf>
    <xf numFmtId="177" fontId="8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vertical="center"/>
    </xf>
    <xf numFmtId="0" fontId="19" fillId="2" borderId="0" xfId="0" applyFont="1" applyFill="1"/>
    <xf numFmtId="0" fontId="21" fillId="2" borderId="0" xfId="0" applyFont="1" applyFill="1" applyBorder="1"/>
    <xf numFmtId="0" fontId="21" fillId="2" borderId="0" xfId="0" applyFont="1" applyFill="1"/>
    <xf numFmtId="178" fontId="12" fillId="2" borderId="3" xfId="0" applyNumberFormat="1" applyFont="1" applyFill="1" applyBorder="1" applyAlignment="1">
      <alignment horizontal="right" vertical="center"/>
    </xf>
    <xf numFmtId="178" fontId="12" fillId="2" borderId="0" xfId="0" applyNumberFormat="1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right" vertical="center"/>
    </xf>
    <xf numFmtId="0" fontId="21" fillId="2" borderId="0" xfId="0" applyFont="1" applyFill="1" applyBorder="1" applyAlignment="1" applyProtection="1">
      <alignment horizontal="left" vertical="top"/>
      <protection locked="0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 applyProtection="1">
      <alignment horizontal="left" vertical="top"/>
      <protection locked="0"/>
    </xf>
    <xf numFmtId="178" fontId="11" fillId="2" borderId="3" xfId="0" applyNumberFormat="1" applyFont="1" applyFill="1" applyBorder="1" applyAlignment="1">
      <alignment horizontal="right" vertical="center"/>
    </xf>
    <xf numFmtId="178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8" fillId="2" borderId="0" xfId="0" applyFont="1" applyFill="1" applyAlignment="1" applyProtection="1">
      <alignment horizontal="left" vertical="top"/>
      <protection locked="0"/>
    </xf>
    <xf numFmtId="0" fontId="18" fillId="2" borderId="0" xfId="0" applyFont="1" applyFill="1" applyAlignment="1">
      <alignment vertical="center"/>
    </xf>
    <xf numFmtId="0" fontId="20" fillId="2" borderId="0" xfId="0" applyFont="1" applyFill="1" applyAlignment="1" applyProtection="1">
      <alignment horizontal="left" vertical="top"/>
      <protection locked="0"/>
    </xf>
    <xf numFmtId="0" fontId="19" fillId="2" borderId="0" xfId="0" applyFont="1" applyFill="1" applyBorder="1" applyAlignment="1" applyProtection="1">
      <alignment horizontal="left" vertical="top"/>
      <protection locked="0"/>
    </xf>
    <xf numFmtId="0" fontId="18" fillId="2" borderId="0" xfId="0" applyFont="1" applyFill="1" applyBorder="1" applyAlignment="1" applyProtection="1">
      <alignment horizontal="left" vertical="top"/>
      <protection locked="0"/>
    </xf>
    <xf numFmtId="0" fontId="18" fillId="2" borderId="0" xfId="0" applyFont="1" applyFill="1" applyBorder="1" applyAlignment="1">
      <alignment vertical="center"/>
    </xf>
    <xf numFmtId="179" fontId="11" fillId="2" borderId="0" xfId="0" applyNumberFormat="1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right" vertical="center"/>
    </xf>
    <xf numFmtId="178" fontId="7" fillId="2" borderId="1" xfId="0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 applyProtection="1">
      <alignment horizontal="left" vertical="top"/>
      <protection locked="0"/>
    </xf>
    <xf numFmtId="0" fontId="17" fillId="2" borderId="0" xfId="0" applyFont="1" applyFill="1" applyBorder="1" applyAlignment="1">
      <alignment vertical="center"/>
    </xf>
    <xf numFmtId="0" fontId="16" fillId="2" borderId="0" xfId="0" applyFont="1" applyFill="1"/>
    <xf numFmtId="179" fontId="10" fillId="2" borderId="0" xfId="0" applyNumberFormat="1" applyFont="1" applyFill="1" applyBorder="1" applyAlignment="1">
      <alignment horizontal="center" vertical="center"/>
    </xf>
    <xf numFmtId="177" fontId="10" fillId="2" borderId="3" xfId="0" applyNumberFormat="1" applyFont="1" applyFill="1" applyBorder="1" applyAlignment="1">
      <alignment vertical="center"/>
    </xf>
    <xf numFmtId="177" fontId="10" fillId="2" borderId="0" xfId="0" applyNumberFormat="1" applyFont="1" applyFill="1" applyBorder="1" applyAlignment="1">
      <alignment vertical="center"/>
    </xf>
    <xf numFmtId="179" fontId="10" fillId="2" borderId="5" xfId="0" applyNumberFormat="1" applyFont="1" applyFill="1" applyBorder="1" applyAlignment="1">
      <alignment horizontal="center" vertical="center"/>
    </xf>
    <xf numFmtId="178" fontId="10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5</xdr:colOff>
          <xdr:row>32</xdr:row>
          <xdr:rowOff>11</xdr:rowOff>
        </xdr:from>
        <xdr:ext cx="6162718" cy="3109699"/>
        <xdr:pic>
          <xdr:nvPicPr>
            <xdr:cNvPr id="3" name="図 4"/>
            <xdr:cNvPicPr>
              <a:picLocks noChangeAspect="1" noChangeArrowheads="1"/>
              <a:extLst>
                <a:ext uri="{84589F7E-364E-4C9E-8A38-B11213B215E9}">
                  <a14:cameraTool cellRange="'118(c)'!$A$3:$S$19" spid="_x0000_s12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" y="5553570"/>
              <a:ext cx="6162718" cy="310969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19053</xdr:colOff>
          <xdr:row>32</xdr:row>
          <xdr:rowOff>6</xdr:rowOff>
        </xdr:from>
        <xdr:ext cx="5432823" cy="3109699"/>
        <xdr:pic>
          <xdr:nvPicPr>
            <xdr:cNvPr id="5" name="図 5"/>
            <xdr:cNvPicPr>
              <a:picLocks noChangeAspect="1" noChangeArrowheads="1"/>
              <a:extLst>
                <a:ext uri="{84589F7E-364E-4C9E-8A38-B11213B215E9}">
                  <a14:cameraTool cellRange="'118(c)'!$T$3:$AK$19" spid="_x0000_s124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705603" y="5600706"/>
              <a:ext cx="5432823" cy="310969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</xdr:row>
          <xdr:rowOff>0</xdr:rowOff>
        </xdr:from>
        <xdr:to>
          <xdr:col>15</xdr:col>
          <xdr:colOff>85725</xdr:colOff>
          <xdr:row>24</xdr:row>
          <xdr:rowOff>76199</xdr:rowOff>
        </xdr:to>
        <xdr:pic>
          <xdr:nvPicPr>
            <xdr:cNvPr id="11" name="図 10"/>
            <xdr:cNvPicPr>
              <a:picLocks noChangeAspect="1" noChangeArrowheads="1"/>
              <a:extLst>
                <a:ext uri="{84589F7E-364E-4C9E-8A38-B11213B215E9}">
                  <a14:cameraTool cellRange="'118(a),(b)'!$A$3:$L$22" spid="_x0000_s124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8100" y="495300"/>
              <a:ext cx="6115050" cy="384809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32891</xdr:colOff>
          <xdr:row>2</xdr:row>
          <xdr:rowOff>6665</xdr:rowOff>
        </xdr:from>
        <xdr:to>
          <xdr:col>32</xdr:col>
          <xdr:colOff>358691</xdr:colOff>
          <xdr:row>23</xdr:row>
          <xdr:rowOff>116380</xdr:rowOff>
        </xdr:to>
        <xdr:pic>
          <xdr:nvPicPr>
            <xdr:cNvPr id="13" name="図 12"/>
            <xdr:cNvPicPr>
              <a:picLocks noChangeAspect="1" noChangeArrowheads="1"/>
              <a:extLst>
                <a:ext uri="{84589F7E-364E-4C9E-8A38-B11213B215E9}">
                  <a14:cameraTool cellRange="'118(a),(b)'!$N$3:$AC$20" spid="_x0000_s1245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708463" y="507131"/>
              <a:ext cx="6016584" cy="366948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8"/>
  </sheetPr>
  <dimension ref="A1:AW52"/>
  <sheetViews>
    <sheetView view="pageBreakPreview" topLeftCell="A37" zoomScale="118" zoomScaleNormal="100" zoomScaleSheetLayoutView="118" workbookViewId="0"/>
  </sheetViews>
  <sheetFormatPr defaultRowHeight="13.5" x14ac:dyDescent="0.15"/>
  <cols>
    <col min="1" max="1" width="6.25" style="33" customWidth="1"/>
    <col min="2" max="4" width="6.125" style="33" customWidth="1"/>
    <col min="5" max="16" width="5" style="33" customWidth="1"/>
    <col min="17" max="17" width="3.125" style="33" customWidth="1"/>
    <col min="18" max="34" width="5" style="33" customWidth="1"/>
    <col min="35" max="35" width="3.125" style="33" customWidth="1"/>
    <col min="36" max="16384" width="9" style="33"/>
  </cols>
  <sheetData>
    <row r="1" spans="1:32" ht="20.25" customHeight="1" x14ac:dyDescent="0.15">
      <c r="A1" s="30" t="s">
        <v>49</v>
      </c>
    </row>
    <row r="2" spans="1:32" ht="18.75" customHeight="1" x14ac:dyDescent="0.15">
      <c r="A2" s="29" t="s">
        <v>23</v>
      </c>
      <c r="Q2" s="28" t="s">
        <v>22</v>
      </c>
      <c r="R2" s="29" t="s">
        <v>21</v>
      </c>
      <c r="AF2" s="54" t="s">
        <v>43</v>
      </c>
    </row>
    <row r="26" spans="1:32" x14ac:dyDescent="0.15">
      <c r="R26" s="1" t="s">
        <v>46</v>
      </c>
    </row>
    <row r="27" spans="1:32" ht="5.25" customHeight="1" x14ac:dyDescent="0.15"/>
    <row r="29" spans="1:32" x14ac:dyDescent="0.15">
      <c r="A29" s="1" t="s">
        <v>46</v>
      </c>
    </row>
    <row r="32" spans="1:32" ht="18.75" customHeight="1" x14ac:dyDescent="0.15">
      <c r="A32" s="29" t="s">
        <v>41</v>
      </c>
      <c r="B32" s="66"/>
      <c r="AF32" s="28" t="s">
        <v>22</v>
      </c>
    </row>
    <row r="33" spans="1:49" s="32" customFormat="1" ht="20.100000000000001" customHeight="1" x14ac:dyDescent="0.15">
      <c r="A33" s="31"/>
    </row>
    <row r="34" spans="1:49" s="52" customFormat="1" ht="18.95" customHeight="1" x14ac:dyDescent="0.15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53"/>
      <c r="R34" s="104"/>
      <c r="S34" s="105"/>
      <c r="T34" s="105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</row>
    <row r="35" spans="1:49" s="52" customFormat="1" ht="18.95" customHeight="1" x14ac:dyDescent="0.15">
      <c r="A35" s="104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</row>
    <row r="36" spans="1:49" s="46" customFormat="1" ht="18" customHeight="1" x14ac:dyDescent="0.15">
      <c r="A36" s="45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</row>
    <row r="37" spans="1:49" s="46" customFormat="1" ht="18" customHeight="1" x14ac:dyDescent="0.15">
      <c r="A37" s="45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8"/>
      <c r="AD37" s="42"/>
      <c r="AE37" s="42"/>
      <c r="AF37" s="42"/>
      <c r="AG37" s="51"/>
      <c r="AH37" s="51"/>
      <c r="AI37" s="51"/>
    </row>
    <row r="38" spans="1:49" s="46" customFormat="1" ht="18" customHeight="1" x14ac:dyDescent="0.15">
      <c r="A38" s="45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8"/>
      <c r="AD38" s="42"/>
      <c r="AE38" s="42"/>
      <c r="AF38" s="42"/>
      <c r="AG38" s="51"/>
      <c r="AH38" s="51"/>
      <c r="AI38" s="51"/>
    </row>
    <row r="39" spans="1:49" s="46" customFormat="1" ht="18" customHeight="1" x14ac:dyDescent="0.15">
      <c r="A39" s="45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8"/>
      <c r="AD39" s="42"/>
      <c r="AE39" s="42"/>
      <c r="AF39" s="42"/>
      <c r="AG39" s="51"/>
      <c r="AH39" s="51"/>
      <c r="AI39" s="51"/>
    </row>
    <row r="40" spans="1:49" s="49" customFormat="1" ht="18" customHeight="1" x14ac:dyDescent="0.15">
      <c r="A40" s="45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8"/>
      <c r="AD40" s="42"/>
      <c r="AE40" s="42"/>
      <c r="AF40" s="42"/>
      <c r="AG40" s="50"/>
      <c r="AH40" s="50"/>
      <c r="AI40" s="50"/>
    </row>
    <row r="41" spans="1:49" s="46" customFormat="1" ht="18" customHeight="1" x14ac:dyDescent="0.15">
      <c r="A41" s="45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8"/>
      <c r="AD41" s="42"/>
      <c r="AE41" s="42"/>
      <c r="AF41" s="42"/>
      <c r="AG41" s="42"/>
      <c r="AH41" s="42"/>
      <c r="AI41" s="42"/>
    </row>
    <row r="42" spans="1:49" s="46" customFormat="1" ht="18" customHeight="1" x14ac:dyDescent="0.15">
      <c r="A42" s="45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8"/>
      <c r="AD42" s="42"/>
      <c r="AE42" s="42"/>
      <c r="AF42" s="42"/>
      <c r="AG42" s="42"/>
      <c r="AH42" s="42"/>
      <c r="AI42" s="42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</row>
    <row r="43" spans="1:49" s="46" customFormat="1" ht="18" customHeight="1" x14ac:dyDescent="0.15">
      <c r="A43" s="45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8"/>
      <c r="AD43" s="42"/>
      <c r="AE43" s="42"/>
      <c r="AF43" s="42"/>
      <c r="AG43" s="42"/>
      <c r="AH43" s="42"/>
      <c r="AI43" s="42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</row>
    <row r="44" spans="1:49" s="46" customFormat="1" ht="18" customHeight="1" x14ac:dyDescent="0.15">
      <c r="A44" s="45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8"/>
      <c r="AD44" s="42"/>
      <c r="AE44" s="42"/>
      <c r="AF44" s="42"/>
      <c r="AG44" s="42"/>
      <c r="AH44" s="42"/>
      <c r="AI44" s="42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</row>
    <row r="45" spans="1:49" s="40" customFormat="1" ht="18" customHeight="1" x14ac:dyDescent="0.15">
      <c r="A45" s="45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3"/>
      <c r="AD45" s="42"/>
      <c r="AE45" s="42"/>
      <c r="AF45" s="42"/>
      <c r="AG45" s="42"/>
      <c r="AH45" s="42"/>
      <c r="AI45" s="42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</row>
    <row r="46" spans="1:49" s="40" customFormat="1" ht="18" customHeight="1" x14ac:dyDescent="0.15">
      <c r="A46" s="45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3"/>
      <c r="AD46" s="42"/>
      <c r="AE46" s="42"/>
      <c r="AF46" s="42"/>
      <c r="AG46" s="42"/>
      <c r="AH46" s="42"/>
      <c r="AI46" s="42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</row>
    <row r="47" spans="1:49" s="40" customFormat="1" ht="18" customHeight="1" x14ac:dyDescent="0.15">
      <c r="A47" s="45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3"/>
      <c r="AD47" s="42"/>
      <c r="AE47" s="42"/>
      <c r="AF47" s="42"/>
      <c r="AG47" s="42"/>
      <c r="AH47" s="42"/>
      <c r="AI47" s="42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</row>
    <row r="48" spans="1:49" s="40" customFormat="1" ht="13.5" customHeight="1" x14ac:dyDescent="0.15">
      <c r="A48" s="44" t="s">
        <v>42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3"/>
      <c r="AD48" s="42"/>
      <c r="AE48" s="42"/>
      <c r="AF48" s="42"/>
      <c r="AG48" s="42"/>
      <c r="AH48" s="42"/>
      <c r="AI48" s="42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</row>
    <row r="49" spans="1:49" s="40" customFormat="1" ht="13.5" customHeight="1" x14ac:dyDescent="0.15">
      <c r="A49" s="44" t="s">
        <v>24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3"/>
      <c r="AD49" s="42"/>
      <c r="AE49" s="42"/>
      <c r="AF49" s="42"/>
      <c r="AG49" s="42"/>
      <c r="AH49" s="42"/>
      <c r="AI49" s="42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</row>
    <row r="50" spans="1:49" s="37" customFormat="1" ht="18" customHeight="1" x14ac:dyDescent="0.15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</row>
    <row r="51" spans="1:49" s="34" customFormat="1" ht="17.100000000000001" customHeight="1" x14ac:dyDescent="0.15">
      <c r="B51" s="36"/>
      <c r="C51" s="36"/>
    </row>
    <row r="52" spans="1:49" s="34" customFormat="1" ht="17.100000000000001" customHeight="1" x14ac:dyDescent="0.15">
      <c r="A52" s="35"/>
    </row>
  </sheetData>
  <mergeCells count="12">
    <mergeCell ref="A34:A35"/>
    <mergeCell ref="B34:D34"/>
    <mergeCell ref="E34:G34"/>
    <mergeCell ref="K34:M34"/>
    <mergeCell ref="N34:P34"/>
    <mergeCell ref="H34:J34"/>
    <mergeCell ref="AG34:AI34"/>
    <mergeCell ref="AD34:AF34"/>
    <mergeCell ref="R34:T34"/>
    <mergeCell ref="U34:W34"/>
    <mergeCell ref="X34:Z34"/>
    <mergeCell ref="AA34:AC34"/>
  </mergeCells>
  <phoneticPr fontId="3"/>
  <pageMargins left="0.78740157480314965" right="0.70866141732283461" top="0.78740157480314965" bottom="0.47244094488188976" header="0.51181102362204722" footer="0.31496062992125984"/>
  <pageSetup paperSize="9" orientation="portrait" r:id="rId1"/>
  <headerFooter alignWithMargins="0"/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showGridLines="0" zoomScale="75" zoomScaleNormal="75" zoomScaleSheetLayoutView="100" workbookViewId="0">
      <pane ySplit="4" topLeftCell="A17" activePane="bottomLeft" state="frozen"/>
      <selection pane="bottomLeft" activeCell="N3" sqref="N3:AC20"/>
    </sheetView>
  </sheetViews>
  <sheetFormatPr defaultRowHeight="13.5" x14ac:dyDescent="0.15"/>
  <cols>
    <col min="1" max="1" width="8.625" style="102" customWidth="1"/>
    <col min="2" max="2" width="6.5" style="102" customWidth="1"/>
    <col min="3" max="3" width="6.875" style="102" customWidth="1"/>
    <col min="4" max="4" width="10.25" style="102" customWidth="1"/>
    <col min="5" max="10" width="6.875" style="102" customWidth="1"/>
    <col min="11" max="11" width="8.125" style="102" customWidth="1"/>
    <col min="12" max="12" width="8.25" style="102" customWidth="1"/>
    <col min="13" max="13" width="1.25" style="103" customWidth="1"/>
    <col min="14" max="14" width="8.5" style="102" customWidth="1"/>
    <col min="15" max="17" width="6" style="102" customWidth="1"/>
    <col min="18" max="29" width="5.125" style="102" customWidth="1"/>
    <col min="30" max="16384" width="9" style="102"/>
  </cols>
  <sheetData>
    <row r="1" spans="1:30" s="5" customFormat="1" ht="20.25" customHeight="1" x14ac:dyDescent="0.15">
      <c r="A1" s="30" t="str">
        <f>'118'!A1</f>
        <v>118 小学校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AD1" s="19"/>
    </row>
    <row r="2" spans="1:30" s="67" customFormat="1" ht="18.75" customHeight="1" thickBot="1" x14ac:dyDescent="0.2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98" t="s">
        <v>22</v>
      </c>
      <c r="M2" s="98"/>
      <c r="N2" s="29" t="s">
        <v>21</v>
      </c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C2" s="98" t="s">
        <v>20</v>
      </c>
      <c r="AD2" s="29"/>
    </row>
    <row r="3" spans="1:30" s="5" customFormat="1" ht="18" customHeight="1" x14ac:dyDescent="0.15">
      <c r="A3" s="109" t="s">
        <v>47</v>
      </c>
      <c r="B3" s="111" t="s">
        <v>19</v>
      </c>
      <c r="C3" s="113" t="s">
        <v>18</v>
      </c>
      <c r="D3" s="113" t="s">
        <v>17</v>
      </c>
      <c r="E3" s="106" t="s">
        <v>16</v>
      </c>
      <c r="F3" s="107"/>
      <c r="G3" s="108"/>
      <c r="H3" s="106" t="s">
        <v>15</v>
      </c>
      <c r="I3" s="107"/>
      <c r="J3" s="108"/>
      <c r="K3" s="99" t="s">
        <v>14</v>
      </c>
      <c r="L3" s="99" t="s">
        <v>13</v>
      </c>
      <c r="M3" s="55"/>
      <c r="N3" s="109" t="s">
        <v>47</v>
      </c>
      <c r="O3" s="106" t="s">
        <v>12</v>
      </c>
      <c r="P3" s="107"/>
      <c r="Q3" s="108"/>
      <c r="R3" s="106" t="s">
        <v>11</v>
      </c>
      <c r="S3" s="108"/>
      <c r="T3" s="106" t="s">
        <v>10</v>
      </c>
      <c r="U3" s="108"/>
      <c r="V3" s="106" t="s">
        <v>9</v>
      </c>
      <c r="W3" s="108"/>
      <c r="X3" s="106" t="s">
        <v>8</v>
      </c>
      <c r="Y3" s="108"/>
      <c r="Z3" s="106" t="s">
        <v>7</v>
      </c>
      <c r="AA3" s="108"/>
      <c r="AB3" s="106" t="s">
        <v>6</v>
      </c>
      <c r="AC3" s="107"/>
      <c r="AD3" s="19"/>
    </row>
    <row r="4" spans="1:30" s="5" customFormat="1" ht="18" customHeight="1" x14ac:dyDescent="0.15">
      <c r="A4" s="110"/>
      <c r="B4" s="112"/>
      <c r="C4" s="114"/>
      <c r="D4" s="114"/>
      <c r="E4" s="26" t="s">
        <v>4</v>
      </c>
      <c r="F4" s="26" t="s">
        <v>3</v>
      </c>
      <c r="G4" s="26" t="s">
        <v>2</v>
      </c>
      <c r="H4" s="26" t="s">
        <v>4</v>
      </c>
      <c r="I4" s="26" t="s">
        <v>3</v>
      </c>
      <c r="J4" s="25" t="s">
        <v>2</v>
      </c>
      <c r="K4" s="27" t="s">
        <v>5</v>
      </c>
      <c r="L4" s="27" t="s">
        <v>5</v>
      </c>
      <c r="M4" s="55"/>
      <c r="N4" s="110"/>
      <c r="O4" s="26" t="s">
        <v>4</v>
      </c>
      <c r="P4" s="26" t="s">
        <v>3</v>
      </c>
      <c r="Q4" s="26" t="s">
        <v>2</v>
      </c>
      <c r="R4" s="26" t="s">
        <v>3</v>
      </c>
      <c r="S4" s="26" t="s">
        <v>2</v>
      </c>
      <c r="T4" s="26" t="s">
        <v>3</v>
      </c>
      <c r="U4" s="26" t="s">
        <v>2</v>
      </c>
      <c r="V4" s="26" t="s">
        <v>3</v>
      </c>
      <c r="W4" s="26" t="s">
        <v>2</v>
      </c>
      <c r="X4" s="26" t="s">
        <v>3</v>
      </c>
      <c r="Y4" s="26" t="s">
        <v>2</v>
      </c>
      <c r="Z4" s="26" t="s">
        <v>3</v>
      </c>
      <c r="AA4" s="26" t="s">
        <v>2</v>
      </c>
      <c r="AB4" s="26" t="s">
        <v>3</v>
      </c>
      <c r="AC4" s="25" t="s">
        <v>2</v>
      </c>
      <c r="AD4" s="19"/>
    </row>
    <row r="5" spans="1:30" s="23" customFormat="1" ht="18" customHeight="1" x14ac:dyDescent="0.15">
      <c r="A5" s="12" t="s">
        <v>45</v>
      </c>
      <c r="B5" s="22">
        <v>11</v>
      </c>
      <c r="C5" s="21">
        <v>171</v>
      </c>
      <c r="D5" s="21">
        <v>4453</v>
      </c>
      <c r="E5" s="21">
        <v>256</v>
      </c>
      <c r="F5" s="21">
        <v>111</v>
      </c>
      <c r="G5" s="21">
        <v>145</v>
      </c>
      <c r="H5" s="21">
        <v>36</v>
      </c>
      <c r="I5" s="21">
        <v>18</v>
      </c>
      <c r="J5" s="21">
        <v>18</v>
      </c>
      <c r="K5" s="13">
        <v>26</v>
      </c>
      <c r="L5" s="13">
        <v>17.399999999999999</v>
      </c>
      <c r="M5" s="13"/>
      <c r="N5" s="16" t="s">
        <v>45</v>
      </c>
      <c r="O5" s="20">
        <v>4453</v>
      </c>
      <c r="P5" s="20">
        <v>2281</v>
      </c>
      <c r="Q5" s="20">
        <v>2172</v>
      </c>
      <c r="R5" s="20">
        <v>352</v>
      </c>
      <c r="S5" s="20">
        <v>361</v>
      </c>
      <c r="T5" s="20">
        <v>345</v>
      </c>
      <c r="U5" s="20">
        <v>351</v>
      </c>
      <c r="V5" s="20">
        <v>414</v>
      </c>
      <c r="W5" s="20">
        <v>371</v>
      </c>
      <c r="X5" s="20">
        <v>383</v>
      </c>
      <c r="Y5" s="20">
        <v>355</v>
      </c>
      <c r="Z5" s="20">
        <v>381</v>
      </c>
      <c r="AA5" s="20">
        <v>363</v>
      </c>
      <c r="AB5" s="20">
        <v>406</v>
      </c>
      <c r="AC5" s="20">
        <v>371</v>
      </c>
    </row>
    <row r="6" spans="1:30" s="5" customFormat="1" ht="18" customHeight="1" x14ac:dyDescent="0.15">
      <c r="A6" s="12">
        <v>21</v>
      </c>
      <c r="B6" s="22">
        <v>11</v>
      </c>
      <c r="C6" s="21">
        <v>171</v>
      </c>
      <c r="D6" s="21">
        <v>4499</v>
      </c>
      <c r="E6" s="21">
        <v>253</v>
      </c>
      <c r="F6" s="21">
        <v>106</v>
      </c>
      <c r="G6" s="21">
        <v>147</v>
      </c>
      <c r="H6" s="21">
        <v>37</v>
      </c>
      <c r="I6" s="21">
        <v>18</v>
      </c>
      <c r="J6" s="21">
        <v>19</v>
      </c>
      <c r="K6" s="13">
        <v>26.3</v>
      </c>
      <c r="L6" s="13">
        <v>17.8</v>
      </c>
      <c r="M6" s="13"/>
      <c r="N6" s="16">
        <v>21</v>
      </c>
      <c r="O6" s="20">
        <v>4499</v>
      </c>
      <c r="P6" s="20">
        <v>2305</v>
      </c>
      <c r="Q6" s="20">
        <v>2194</v>
      </c>
      <c r="R6" s="20">
        <v>394</v>
      </c>
      <c r="S6" s="20">
        <v>364</v>
      </c>
      <c r="T6" s="20">
        <v>363</v>
      </c>
      <c r="U6" s="20">
        <v>373</v>
      </c>
      <c r="V6" s="20">
        <v>351</v>
      </c>
      <c r="W6" s="20">
        <v>356</v>
      </c>
      <c r="X6" s="20">
        <v>418</v>
      </c>
      <c r="Y6" s="20">
        <v>372</v>
      </c>
      <c r="Z6" s="20">
        <v>394</v>
      </c>
      <c r="AA6" s="20">
        <v>361</v>
      </c>
      <c r="AB6" s="20">
        <v>385</v>
      </c>
      <c r="AC6" s="20">
        <v>368</v>
      </c>
    </row>
    <row r="7" spans="1:30" s="5" customFormat="1" ht="18" customHeight="1" x14ac:dyDescent="0.15">
      <c r="A7" s="12">
        <v>22</v>
      </c>
      <c r="B7" s="22">
        <v>11</v>
      </c>
      <c r="C7" s="21">
        <v>174</v>
      </c>
      <c r="D7" s="21">
        <v>4544</v>
      </c>
      <c r="E7" s="21">
        <v>256</v>
      </c>
      <c r="F7" s="21">
        <v>101</v>
      </c>
      <c r="G7" s="21">
        <v>155</v>
      </c>
      <c r="H7" s="21">
        <v>38</v>
      </c>
      <c r="I7" s="21">
        <v>18</v>
      </c>
      <c r="J7" s="21">
        <v>20</v>
      </c>
      <c r="K7" s="13">
        <v>26.1</v>
      </c>
      <c r="L7" s="13">
        <v>17.8</v>
      </c>
      <c r="M7" s="13"/>
      <c r="N7" s="16">
        <v>22</v>
      </c>
      <c r="O7" s="20">
        <v>4544</v>
      </c>
      <c r="P7" s="20">
        <v>2337</v>
      </c>
      <c r="Q7" s="20">
        <v>2207</v>
      </c>
      <c r="R7" s="20">
        <v>380</v>
      </c>
      <c r="S7" s="20">
        <v>369</v>
      </c>
      <c r="T7" s="20">
        <v>400</v>
      </c>
      <c r="U7" s="20">
        <v>366</v>
      </c>
      <c r="V7" s="20">
        <v>369</v>
      </c>
      <c r="W7" s="20">
        <v>374</v>
      </c>
      <c r="X7" s="20">
        <v>357</v>
      </c>
      <c r="Y7" s="20">
        <v>366</v>
      </c>
      <c r="Z7" s="20">
        <v>427</v>
      </c>
      <c r="AA7" s="20">
        <v>376</v>
      </c>
      <c r="AB7" s="20">
        <v>404</v>
      </c>
      <c r="AC7" s="20">
        <v>356</v>
      </c>
      <c r="AD7" s="19"/>
    </row>
    <row r="8" spans="1:30" s="5" customFormat="1" ht="18" customHeight="1" x14ac:dyDescent="0.15">
      <c r="A8" s="12">
        <v>23</v>
      </c>
      <c r="B8" s="22">
        <v>11</v>
      </c>
      <c r="C8" s="21">
        <v>171</v>
      </c>
      <c r="D8" s="21">
        <v>4488</v>
      </c>
      <c r="E8" s="21">
        <v>262</v>
      </c>
      <c r="F8" s="21">
        <v>103</v>
      </c>
      <c r="G8" s="21">
        <v>159</v>
      </c>
      <c r="H8" s="21">
        <v>37</v>
      </c>
      <c r="I8" s="21">
        <v>17</v>
      </c>
      <c r="J8" s="21">
        <v>20</v>
      </c>
      <c r="K8" s="13">
        <v>26.3</v>
      </c>
      <c r="L8" s="13">
        <v>17.100000000000001</v>
      </c>
      <c r="M8" s="13"/>
      <c r="N8" s="16">
        <v>23</v>
      </c>
      <c r="O8" s="20">
        <v>4488</v>
      </c>
      <c r="P8" s="20">
        <v>2293</v>
      </c>
      <c r="Q8" s="20">
        <v>2195</v>
      </c>
      <c r="R8" s="20">
        <v>351</v>
      </c>
      <c r="S8" s="20">
        <v>354</v>
      </c>
      <c r="T8" s="20">
        <v>387</v>
      </c>
      <c r="U8" s="20">
        <v>358</v>
      </c>
      <c r="V8" s="20">
        <v>401</v>
      </c>
      <c r="W8" s="20">
        <v>362</v>
      </c>
      <c r="X8" s="20">
        <v>369</v>
      </c>
      <c r="Y8" s="20">
        <v>370</v>
      </c>
      <c r="Z8" s="20">
        <v>360</v>
      </c>
      <c r="AA8" s="20">
        <v>366</v>
      </c>
      <c r="AB8" s="20">
        <v>425</v>
      </c>
      <c r="AC8" s="20">
        <v>385</v>
      </c>
    </row>
    <row r="9" spans="1:30" s="5" customFormat="1" ht="18" customHeight="1" x14ac:dyDescent="0.15">
      <c r="A9" s="12">
        <v>24</v>
      </c>
      <c r="B9" s="22">
        <v>11</v>
      </c>
      <c r="C9" s="21">
        <v>171</v>
      </c>
      <c r="D9" s="21">
        <v>4514</v>
      </c>
      <c r="E9" s="21">
        <v>265</v>
      </c>
      <c r="F9" s="21">
        <v>106</v>
      </c>
      <c r="G9" s="21">
        <v>159</v>
      </c>
      <c r="H9" s="21">
        <v>37</v>
      </c>
      <c r="I9" s="21">
        <v>16</v>
      </c>
      <c r="J9" s="21">
        <v>21</v>
      </c>
      <c r="K9" s="13">
        <v>26.4</v>
      </c>
      <c r="L9" s="13">
        <v>17</v>
      </c>
      <c r="M9" s="13"/>
      <c r="N9" s="16">
        <v>24</v>
      </c>
      <c r="O9" s="20">
        <v>4514</v>
      </c>
      <c r="P9" s="20">
        <v>2287</v>
      </c>
      <c r="Q9" s="20">
        <v>2227</v>
      </c>
      <c r="R9" s="20">
        <v>364</v>
      </c>
      <c r="S9" s="20">
        <v>384</v>
      </c>
      <c r="T9" s="20">
        <v>362</v>
      </c>
      <c r="U9" s="20">
        <v>352</v>
      </c>
      <c r="V9" s="20">
        <v>396</v>
      </c>
      <c r="W9" s="20">
        <v>367</v>
      </c>
      <c r="X9" s="20">
        <v>412</v>
      </c>
      <c r="Y9" s="20">
        <v>374</v>
      </c>
      <c r="Z9" s="20">
        <v>386</v>
      </c>
      <c r="AA9" s="20">
        <v>374</v>
      </c>
      <c r="AB9" s="20">
        <v>367</v>
      </c>
      <c r="AC9" s="20">
        <v>376</v>
      </c>
    </row>
    <row r="10" spans="1:30" s="5" customFormat="1" ht="18" customHeight="1" x14ac:dyDescent="0.15">
      <c r="A10" s="12">
        <v>25</v>
      </c>
      <c r="B10" s="15">
        <v>11</v>
      </c>
      <c r="C10" s="14">
        <v>177</v>
      </c>
      <c r="D10" s="14">
        <v>4608</v>
      </c>
      <c r="E10" s="14">
        <v>278</v>
      </c>
      <c r="F10" s="14">
        <v>110</v>
      </c>
      <c r="G10" s="14">
        <v>168</v>
      </c>
      <c r="H10" s="14">
        <v>38</v>
      </c>
      <c r="I10" s="14">
        <v>15</v>
      </c>
      <c r="J10" s="14">
        <v>23</v>
      </c>
      <c r="K10" s="18">
        <v>26.033898305084747</v>
      </c>
      <c r="L10" s="18">
        <v>16.575539568345324</v>
      </c>
      <c r="M10" s="18"/>
      <c r="N10" s="16">
        <v>25</v>
      </c>
      <c r="O10" s="10">
        <v>4608</v>
      </c>
      <c r="P10" s="10">
        <v>2332</v>
      </c>
      <c r="Q10" s="10">
        <v>2276</v>
      </c>
      <c r="R10" s="10">
        <v>393</v>
      </c>
      <c r="S10" s="10">
        <v>401</v>
      </c>
      <c r="T10" s="10">
        <v>371</v>
      </c>
      <c r="U10" s="10">
        <v>386</v>
      </c>
      <c r="V10" s="10">
        <v>371</v>
      </c>
      <c r="W10" s="10">
        <v>365</v>
      </c>
      <c r="X10" s="10">
        <v>389</v>
      </c>
      <c r="Y10" s="10">
        <v>366</v>
      </c>
      <c r="Z10" s="10">
        <v>413</v>
      </c>
      <c r="AA10" s="10">
        <v>380</v>
      </c>
      <c r="AB10" s="10">
        <v>395</v>
      </c>
      <c r="AC10" s="10">
        <v>378</v>
      </c>
      <c r="AD10" s="19"/>
    </row>
    <row r="11" spans="1:30" s="17" customFormat="1" ht="18" customHeight="1" x14ac:dyDescent="0.15">
      <c r="A11" s="12">
        <v>26</v>
      </c>
      <c r="B11" s="15">
        <v>11</v>
      </c>
      <c r="C11" s="14">
        <v>181</v>
      </c>
      <c r="D11" s="14">
        <v>4704</v>
      </c>
      <c r="E11" s="14">
        <v>283</v>
      </c>
      <c r="F11" s="14">
        <v>110</v>
      </c>
      <c r="G11" s="14">
        <v>173</v>
      </c>
      <c r="H11" s="14">
        <v>41</v>
      </c>
      <c r="I11" s="14">
        <v>13</v>
      </c>
      <c r="J11" s="14">
        <v>28</v>
      </c>
      <c r="K11" s="18">
        <v>25.988950276243095</v>
      </c>
      <c r="L11" s="18">
        <v>16.621908127208481</v>
      </c>
      <c r="M11" s="18"/>
      <c r="N11" s="16">
        <v>26</v>
      </c>
      <c r="O11" s="10">
        <v>4704</v>
      </c>
      <c r="P11" s="10">
        <v>2376</v>
      </c>
      <c r="Q11" s="10">
        <v>2328</v>
      </c>
      <c r="R11" s="10">
        <v>397</v>
      </c>
      <c r="S11" s="10">
        <v>386</v>
      </c>
      <c r="T11" s="10">
        <v>408</v>
      </c>
      <c r="U11" s="10">
        <v>415</v>
      </c>
      <c r="V11" s="10">
        <v>379</v>
      </c>
      <c r="W11" s="10">
        <v>383</v>
      </c>
      <c r="X11" s="10">
        <v>379</v>
      </c>
      <c r="Y11" s="10">
        <v>377</v>
      </c>
      <c r="Z11" s="10">
        <v>395</v>
      </c>
      <c r="AA11" s="10">
        <v>380</v>
      </c>
      <c r="AB11" s="10">
        <v>418</v>
      </c>
      <c r="AC11" s="10">
        <v>387</v>
      </c>
    </row>
    <row r="12" spans="1:30" s="17" customFormat="1" ht="18" customHeight="1" x14ac:dyDescent="0.15">
      <c r="A12" s="12">
        <v>27</v>
      </c>
      <c r="B12" s="15">
        <v>11</v>
      </c>
      <c r="C12" s="14">
        <v>186</v>
      </c>
      <c r="D12" s="14">
        <v>4801</v>
      </c>
      <c r="E12" s="14">
        <v>289</v>
      </c>
      <c r="F12" s="14">
        <v>112</v>
      </c>
      <c r="G12" s="14">
        <v>177</v>
      </c>
      <c r="H12" s="14">
        <v>40</v>
      </c>
      <c r="I12" s="14">
        <v>14</v>
      </c>
      <c r="J12" s="14">
        <v>26</v>
      </c>
      <c r="K12" s="18">
        <v>25.811827956989248</v>
      </c>
      <c r="L12" s="18">
        <v>16.612456747404845</v>
      </c>
      <c r="M12" s="18"/>
      <c r="N12" s="16">
        <v>27</v>
      </c>
      <c r="O12" s="10">
        <v>4801</v>
      </c>
      <c r="P12" s="10">
        <v>2418</v>
      </c>
      <c r="Q12" s="10">
        <v>2383</v>
      </c>
      <c r="R12" s="10">
        <v>430</v>
      </c>
      <c r="S12" s="10">
        <v>421</v>
      </c>
      <c r="T12" s="10">
        <v>402</v>
      </c>
      <c r="U12" s="10">
        <v>395</v>
      </c>
      <c r="V12" s="10">
        <v>410</v>
      </c>
      <c r="W12" s="10">
        <v>426</v>
      </c>
      <c r="X12" s="10">
        <v>387</v>
      </c>
      <c r="Y12" s="10">
        <v>383</v>
      </c>
      <c r="Z12" s="10">
        <v>389</v>
      </c>
      <c r="AA12" s="10">
        <v>382</v>
      </c>
      <c r="AB12" s="10">
        <v>400</v>
      </c>
      <c r="AC12" s="10">
        <v>376</v>
      </c>
    </row>
    <row r="13" spans="1:30" s="17" customFormat="1" ht="18" customHeight="1" x14ac:dyDescent="0.15">
      <c r="A13" s="12">
        <v>28</v>
      </c>
      <c r="B13" s="15">
        <v>11</v>
      </c>
      <c r="C13" s="14">
        <v>189</v>
      </c>
      <c r="D13" s="14">
        <v>4891</v>
      </c>
      <c r="E13" s="14">
        <v>288</v>
      </c>
      <c r="F13" s="14">
        <v>114</v>
      </c>
      <c r="G13" s="14">
        <v>174</v>
      </c>
      <c r="H13" s="14">
        <v>43</v>
      </c>
      <c r="I13" s="14">
        <v>13</v>
      </c>
      <c r="J13" s="14">
        <v>30</v>
      </c>
      <c r="K13" s="18">
        <v>25.87830687830688</v>
      </c>
      <c r="L13" s="18">
        <v>16.982638888888889</v>
      </c>
      <c r="M13" s="18"/>
      <c r="N13" s="16">
        <v>28</v>
      </c>
      <c r="O13" s="10">
        <v>4891</v>
      </c>
      <c r="P13" s="10">
        <v>2454</v>
      </c>
      <c r="Q13" s="10">
        <v>2437</v>
      </c>
      <c r="R13" s="10">
        <v>400</v>
      </c>
      <c r="S13" s="10">
        <v>415</v>
      </c>
      <c r="T13" s="10">
        <v>434</v>
      </c>
      <c r="U13" s="10">
        <v>418</v>
      </c>
      <c r="V13" s="10">
        <v>404</v>
      </c>
      <c r="W13" s="10">
        <v>398</v>
      </c>
      <c r="X13" s="10">
        <v>422</v>
      </c>
      <c r="Y13" s="10">
        <v>431</v>
      </c>
      <c r="Z13" s="10">
        <v>393</v>
      </c>
      <c r="AA13" s="10">
        <v>390</v>
      </c>
      <c r="AB13" s="10">
        <v>401</v>
      </c>
      <c r="AC13" s="10">
        <v>385</v>
      </c>
    </row>
    <row r="14" spans="1:30" s="17" customFormat="1" ht="18" customHeight="1" x14ac:dyDescent="0.15">
      <c r="A14" s="12">
        <v>29</v>
      </c>
      <c r="B14" s="15">
        <v>11</v>
      </c>
      <c r="C14" s="14">
        <v>190</v>
      </c>
      <c r="D14" s="14">
        <v>4981</v>
      </c>
      <c r="E14" s="14">
        <v>286</v>
      </c>
      <c r="F14" s="14">
        <v>114</v>
      </c>
      <c r="G14" s="14">
        <v>172</v>
      </c>
      <c r="H14" s="14">
        <v>44</v>
      </c>
      <c r="I14" s="14">
        <v>16</v>
      </c>
      <c r="J14" s="14">
        <v>28</v>
      </c>
      <c r="K14" s="13">
        <v>26.215789473684211</v>
      </c>
      <c r="L14" s="13">
        <v>17.416083916083917</v>
      </c>
      <c r="M14" s="13"/>
      <c r="N14" s="16">
        <v>29</v>
      </c>
      <c r="O14" s="10">
        <v>4981</v>
      </c>
      <c r="P14" s="10">
        <v>2510</v>
      </c>
      <c r="Q14" s="10">
        <v>2471</v>
      </c>
      <c r="R14" s="10">
        <v>449</v>
      </c>
      <c r="S14" s="10">
        <v>414</v>
      </c>
      <c r="T14" s="10">
        <v>404</v>
      </c>
      <c r="U14" s="10">
        <v>413</v>
      </c>
      <c r="V14" s="10">
        <v>438</v>
      </c>
      <c r="W14" s="10">
        <v>420</v>
      </c>
      <c r="X14" s="10">
        <v>405</v>
      </c>
      <c r="Y14" s="10">
        <v>402</v>
      </c>
      <c r="Z14" s="10">
        <v>418</v>
      </c>
      <c r="AA14" s="10">
        <v>435</v>
      </c>
      <c r="AB14" s="10">
        <v>396</v>
      </c>
      <c r="AC14" s="10">
        <v>387</v>
      </c>
    </row>
    <row r="15" spans="1:30" s="5" customFormat="1" ht="18" customHeight="1" x14ac:dyDescent="0.15">
      <c r="A15" s="12">
        <v>30</v>
      </c>
      <c r="B15" s="15">
        <v>10</v>
      </c>
      <c r="C15" s="14">
        <v>187</v>
      </c>
      <c r="D15" s="14">
        <v>4931</v>
      </c>
      <c r="E15" s="14">
        <v>289</v>
      </c>
      <c r="F15" s="14">
        <v>112</v>
      </c>
      <c r="G15" s="14">
        <v>177</v>
      </c>
      <c r="H15" s="14">
        <v>42</v>
      </c>
      <c r="I15" s="14">
        <v>15</v>
      </c>
      <c r="J15" s="14">
        <v>27</v>
      </c>
      <c r="K15" s="13">
        <v>26.36898395721925</v>
      </c>
      <c r="L15" s="13">
        <v>17.06228373702422</v>
      </c>
      <c r="M15" s="13"/>
      <c r="N15" s="16">
        <v>30</v>
      </c>
      <c r="O15" s="10">
        <v>4931</v>
      </c>
      <c r="P15" s="10">
        <v>2482</v>
      </c>
      <c r="Q15" s="10">
        <v>2449</v>
      </c>
      <c r="R15" s="10">
        <v>398</v>
      </c>
      <c r="S15" s="10">
        <v>400</v>
      </c>
      <c r="T15" s="10">
        <v>440</v>
      </c>
      <c r="U15" s="10">
        <v>406</v>
      </c>
      <c r="V15" s="10">
        <v>398</v>
      </c>
      <c r="W15" s="10">
        <v>403</v>
      </c>
      <c r="X15" s="10">
        <v>433</v>
      </c>
      <c r="Y15" s="10">
        <v>407</v>
      </c>
      <c r="Z15" s="10">
        <v>402</v>
      </c>
      <c r="AA15" s="10">
        <v>405</v>
      </c>
      <c r="AB15" s="10">
        <v>411</v>
      </c>
      <c r="AC15" s="10">
        <v>428</v>
      </c>
    </row>
    <row r="16" spans="1:30" s="5" customFormat="1" ht="18" customHeight="1" x14ac:dyDescent="0.15">
      <c r="A16" s="12" t="s">
        <v>1</v>
      </c>
      <c r="B16" s="15">
        <v>10</v>
      </c>
      <c r="C16" s="14">
        <v>186</v>
      </c>
      <c r="D16" s="14">
        <v>4937</v>
      </c>
      <c r="E16" s="14">
        <v>284</v>
      </c>
      <c r="F16" s="14">
        <v>101</v>
      </c>
      <c r="G16" s="14">
        <v>183</v>
      </c>
      <c r="H16" s="14">
        <v>41</v>
      </c>
      <c r="I16" s="14">
        <v>17</v>
      </c>
      <c r="J16" s="14">
        <v>24</v>
      </c>
      <c r="K16" s="13">
        <v>26.543010752688172</v>
      </c>
      <c r="L16" s="13">
        <v>17.383802816901408</v>
      </c>
      <c r="M16" s="13"/>
      <c r="N16" s="16" t="s">
        <v>1</v>
      </c>
      <c r="O16" s="11">
        <v>4937</v>
      </c>
      <c r="P16" s="10">
        <v>2486</v>
      </c>
      <c r="Q16" s="10">
        <v>2451</v>
      </c>
      <c r="R16" s="10">
        <v>414</v>
      </c>
      <c r="S16" s="10">
        <v>436</v>
      </c>
      <c r="T16" s="10">
        <v>396</v>
      </c>
      <c r="U16" s="10">
        <v>403</v>
      </c>
      <c r="V16" s="10">
        <v>443</v>
      </c>
      <c r="W16" s="10">
        <v>407</v>
      </c>
      <c r="X16" s="10">
        <v>396</v>
      </c>
      <c r="Y16" s="10">
        <v>401</v>
      </c>
      <c r="Z16" s="10">
        <v>435</v>
      </c>
      <c r="AA16" s="10">
        <v>399</v>
      </c>
      <c r="AB16" s="10">
        <v>402</v>
      </c>
      <c r="AC16" s="10">
        <v>405</v>
      </c>
    </row>
    <row r="17" spans="1:29" s="5" customFormat="1" ht="18" customHeight="1" x14ac:dyDescent="0.15">
      <c r="A17" s="12">
        <v>2</v>
      </c>
      <c r="B17" s="15">
        <v>10</v>
      </c>
      <c r="C17" s="14">
        <v>182</v>
      </c>
      <c r="D17" s="14">
        <v>4949</v>
      </c>
      <c r="E17" s="14">
        <v>289</v>
      </c>
      <c r="F17" s="14">
        <v>99</v>
      </c>
      <c r="G17" s="14">
        <v>190</v>
      </c>
      <c r="H17" s="14">
        <v>40</v>
      </c>
      <c r="I17" s="14">
        <v>15</v>
      </c>
      <c r="J17" s="14">
        <v>25</v>
      </c>
      <c r="K17" s="13">
        <v>27.192307692307693</v>
      </c>
      <c r="L17" s="13">
        <v>17.124567474048444</v>
      </c>
      <c r="M17" s="13"/>
      <c r="N17" s="12">
        <v>2</v>
      </c>
      <c r="O17" s="11">
        <v>4949</v>
      </c>
      <c r="P17" s="10">
        <v>2505</v>
      </c>
      <c r="Q17" s="10">
        <v>2444</v>
      </c>
      <c r="R17" s="10">
        <v>416</v>
      </c>
      <c r="S17" s="10">
        <v>395</v>
      </c>
      <c r="T17" s="10">
        <v>418</v>
      </c>
      <c r="U17" s="10">
        <v>441</v>
      </c>
      <c r="V17" s="10">
        <v>401</v>
      </c>
      <c r="W17" s="10">
        <v>401</v>
      </c>
      <c r="X17" s="10">
        <v>439</v>
      </c>
      <c r="Y17" s="10">
        <v>413</v>
      </c>
      <c r="Z17" s="10">
        <v>391</v>
      </c>
      <c r="AA17" s="10">
        <v>399</v>
      </c>
      <c r="AB17" s="10">
        <v>440</v>
      </c>
      <c r="AC17" s="10">
        <v>395</v>
      </c>
    </row>
    <row r="18" spans="1:29" s="5" customFormat="1" ht="18" customHeight="1" x14ac:dyDescent="0.15">
      <c r="A18" s="12">
        <v>3</v>
      </c>
      <c r="B18" s="15">
        <v>10</v>
      </c>
      <c r="C18" s="14">
        <v>187</v>
      </c>
      <c r="D18" s="14">
        <v>4908</v>
      </c>
      <c r="E18" s="14">
        <v>289</v>
      </c>
      <c r="F18" s="14">
        <v>102</v>
      </c>
      <c r="G18" s="14">
        <v>187</v>
      </c>
      <c r="H18" s="14">
        <v>39</v>
      </c>
      <c r="I18" s="14">
        <v>17</v>
      </c>
      <c r="J18" s="14">
        <v>22</v>
      </c>
      <c r="K18" s="13">
        <v>26.245989304812834</v>
      </c>
      <c r="L18" s="13">
        <v>16.982698961937718</v>
      </c>
      <c r="M18" s="13"/>
      <c r="N18" s="12">
        <v>3</v>
      </c>
      <c r="O18" s="11">
        <v>4908</v>
      </c>
      <c r="P18" s="10">
        <v>2480</v>
      </c>
      <c r="Q18" s="10">
        <v>2428</v>
      </c>
      <c r="R18" s="10">
        <v>408</v>
      </c>
      <c r="S18" s="10">
        <v>390</v>
      </c>
      <c r="T18" s="10">
        <v>422</v>
      </c>
      <c r="U18" s="10">
        <v>389</v>
      </c>
      <c r="V18" s="10">
        <v>411</v>
      </c>
      <c r="W18" s="10">
        <v>443</v>
      </c>
      <c r="X18" s="10">
        <v>399</v>
      </c>
      <c r="Y18" s="10">
        <v>402</v>
      </c>
      <c r="Z18" s="10">
        <v>444</v>
      </c>
      <c r="AA18" s="10">
        <v>407</v>
      </c>
      <c r="AB18" s="10">
        <v>396</v>
      </c>
      <c r="AC18" s="10">
        <v>397</v>
      </c>
    </row>
    <row r="19" spans="1:29" s="5" customFormat="1" ht="18" customHeight="1" x14ac:dyDescent="0.15">
      <c r="A19" s="93">
        <v>4</v>
      </c>
      <c r="B19" s="94">
        <v>10</v>
      </c>
      <c r="C19" s="95">
        <v>187</v>
      </c>
      <c r="D19" s="95">
        <v>4878</v>
      </c>
      <c r="E19" s="95">
        <v>292</v>
      </c>
      <c r="F19" s="95">
        <v>101</v>
      </c>
      <c r="G19" s="95">
        <v>191</v>
      </c>
      <c r="H19" s="95">
        <v>38</v>
      </c>
      <c r="I19" s="95">
        <v>16</v>
      </c>
      <c r="J19" s="95">
        <v>22</v>
      </c>
      <c r="K19" s="7">
        <f>D19/C19</f>
        <v>26.085561497326204</v>
      </c>
      <c r="L19" s="7">
        <f>D19/E19</f>
        <v>16.705479452054796</v>
      </c>
      <c r="M19" s="7"/>
      <c r="N19" s="96">
        <v>4</v>
      </c>
      <c r="O19" s="97">
        <v>4878</v>
      </c>
      <c r="P19" s="97">
        <v>2487</v>
      </c>
      <c r="Q19" s="97">
        <v>2391</v>
      </c>
      <c r="R19" s="97">
        <v>405</v>
      </c>
      <c r="S19" s="97">
        <v>372</v>
      </c>
      <c r="T19" s="97">
        <v>411</v>
      </c>
      <c r="U19" s="97">
        <v>385</v>
      </c>
      <c r="V19" s="97">
        <v>418</v>
      </c>
      <c r="W19" s="97">
        <v>386</v>
      </c>
      <c r="X19" s="97">
        <v>409</v>
      </c>
      <c r="Y19" s="97">
        <v>442</v>
      </c>
      <c r="Z19" s="97">
        <v>404</v>
      </c>
      <c r="AA19" s="97">
        <v>401</v>
      </c>
      <c r="AB19" s="97">
        <v>440</v>
      </c>
      <c r="AC19" s="97">
        <v>405</v>
      </c>
    </row>
    <row r="20" spans="1:29" s="17" customFormat="1" ht="18" customHeight="1" thickBot="1" x14ac:dyDescent="0.2">
      <c r="A20" s="56">
        <v>5</v>
      </c>
      <c r="B20" s="57">
        <v>10</v>
      </c>
      <c r="C20" s="58">
        <v>190</v>
      </c>
      <c r="D20" s="58">
        <v>4801</v>
      </c>
      <c r="E20" s="58">
        <v>301</v>
      </c>
      <c r="F20" s="58">
        <v>103</v>
      </c>
      <c r="G20" s="58">
        <v>198</v>
      </c>
      <c r="H20" s="58">
        <v>40</v>
      </c>
      <c r="I20" s="58">
        <v>15</v>
      </c>
      <c r="J20" s="58">
        <v>25</v>
      </c>
      <c r="K20" s="59">
        <f>D20/C20</f>
        <v>25.268421052631577</v>
      </c>
      <c r="L20" s="59">
        <f>D20/E20</f>
        <v>15.950166112956811</v>
      </c>
      <c r="M20" s="59"/>
      <c r="N20" s="60">
        <v>5</v>
      </c>
      <c r="O20" s="61">
        <v>4801</v>
      </c>
      <c r="P20" s="61">
        <v>2451</v>
      </c>
      <c r="Q20" s="61">
        <v>2350</v>
      </c>
      <c r="R20" s="61">
        <v>399</v>
      </c>
      <c r="S20" s="61">
        <v>371</v>
      </c>
      <c r="T20" s="61">
        <v>408</v>
      </c>
      <c r="U20" s="61">
        <v>368</v>
      </c>
      <c r="V20" s="61">
        <v>410</v>
      </c>
      <c r="W20" s="61">
        <v>386</v>
      </c>
      <c r="X20" s="61">
        <v>418</v>
      </c>
      <c r="Y20" s="61">
        <v>384</v>
      </c>
      <c r="Z20" s="61">
        <v>414</v>
      </c>
      <c r="AA20" s="61">
        <v>440</v>
      </c>
      <c r="AB20" s="61">
        <v>402</v>
      </c>
      <c r="AC20" s="61">
        <v>401</v>
      </c>
    </row>
    <row r="21" spans="1:29" s="5" customFormat="1" ht="15" customHeight="1" x14ac:dyDescent="0.15">
      <c r="A21" s="8"/>
      <c r="B21" s="9"/>
      <c r="C21" s="8"/>
      <c r="D21" s="8"/>
      <c r="E21" s="8"/>
      <c r="F21" s="8"/>
      <c r="G21" s="8"/>
      <c r="H21" s="8"/>
      <c r="I21" s="8"/>
      <c r="J21" s="8"/>
      <c r="K21" s="7"/>
      <c r="L21" s="7"/>
      <c r="M21" s="59"/>
      <c r="N21" s="100" t="s">
        <v>46</v>
      </c>
      <c r="O21" s="6"/>
      <c r="P21" s="6"/>
    </row>
    <row r="22" spans="1:29" s="100" customFormat="1" ht="17.100000000000001" customHeight="1" thickBot="1" x14ac:dyDescent="0.2">
      <c r="A22" s="4" t="s">
        <v>0</v>
      </c>
      <c r="B22" s="62">
        <v>361</v>
      </c>
      <c r="C22" s="63">
        <v>4953</v>
      </c>
      <c r="D22" s="63">
        <v>108637</v>
      </c>
      <c r="E22" s="63">
        <v>7940</v>
      </c>
      <c r="F22" s="64">
        <v>3110</v>
      </c>
      <c r="G22" s="64">
        <v>4830</v>
      </c>
      <c r="H22" s="63">
        <v>935</v>
      </c>
      <c r="I22" s="64">
        <v>387</v>
      </c>
      <c r="J22" s="64">
        <v>548</v>
      </c>
      <c r="K22" s="65">
        <v>21.9</v>
      </c>
      <c r="L22" s="65">
        <v>13.7</v>
      </c>
      <c r="M22" s="101"/>
      <c r="N22" s="101"/>
      <c r="O22" s="101"/>
      <c r="P22" s="101"/>
    </row>
    <row r="23" spans="1:29" x14ac:dyDescent="0.15">
      <c r="A23" s="100" t="s">
        <v>46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1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</row>
  </sheetData>
  <mergeCells count="14">
    <mergeCell ref="Z3:AA3"/>
    <mergeCell ref="AB3:AC3"/>
    <mergeCell ref="N3:N4"/>
    <mergeCell ref="O3:Q3"/>
    <mergeCell ref="R3:S3"/>
    <mergeCell ref="T3:U3"/>
    <mergeCell ref="V3:W3"/>
    <mergeCell ref="X3:Y3"/>
    <mergeCell ref="H3:J3"/>
    <mergeCell ref="A3:A4"/>
    <mergeCell ref="B3:B4"/>
    <mergeCell ref="C3:C4"/>
    <mergeCell ref="D3:D4"/>
    <mergeCell ref="E3:G3"/>
  </mergeCells>
  <phoneticPr fontId="3"/>
  <pageMargins left="0.78740157480314965" right="0.78740157480314965" top="0.78740157480314965" bottom="0.39370078740157483" header="0.51181102362204722" footer="0.31496062992125984"/>
  <pageSetup paperSize="9" scale="97" orientation="portrait" horizontalDpi="300" verticalDpi="360" r:id="rId1"/>
  <headerFooter alignWithMargins="0"/>
  <colBreaks count="1" manualBreakCount="1">
    <brk id="12" max="2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21"/>
  <sheetViews>
    <sheetView showGridLines="0" tabSelected="1" zoomScale="90" zoomScaleNormal="90" workbookViewId="0">
      <pane ySplit="4" topLeftCell="A5" activePane="bottomLeft" state="frozen"/>
      <selection activeCell="B19" sqref="B19"/>
      <selection pane="bottomLeft" activeCell="B19" sqref="B19"/>
    </sheetView>
  </sheetViews>
  <sheetFormatPr defaultRowHeight="13.5" x14ac:dyDescent="0.15"/>
  <cols>
    <col min="1" max="1" width="7.25" style="92" customWidth="1"/>
    <col min="2" max="4" width="6.625" style="92" customWidth="1"/>
    <col min="5" max="37" width="5" style="92" customWidth="1"/>
    <col min="38" max="16384" width="9" style="92"/>
  </cols>
  <sheetData>
    <row r="1" spans="1:56" s="3" customFormat="1" ht="20.25" customHeight="1" x14ac:dyDescent="0.15">
      <c r="A1" s="30" t="str">
        <f>'118'!A1</f>
        <v>118 小学校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AD1" s="24"/>
    </row>
    <row r="2" spans="1:56" s="68" customFormat="1" ht="18.75" customHeight="1" thickBot="1" x14ac:dyDescent="0.2">
      <c r="A2" s="67" t="s">
        <v>41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28" t="s">
        <v>22</v>
      </c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</row>
    <row r="3" spans="1:56" s="70" customFormat="1" ht="18.95" customHeight="1" x14ac:dyDescent="0.15">
      <c r="A3" s="115" t="s">
        <v>48</v>
      </c>
      <c r="B3" s="106" t="s">
        <v>40</v>
      </c>
      <c r="C3" s="107"/>
      <c r="D3" s="108"/>
      <c r="E3" s="106" t="s">
        <v>39</v>
      </c>
      <c r="F3" s="107"/>
      <c r="G3" s="108"/>
      <c r="H3" s="106" t="s">
        <v>38</v>
      </c>
      <c r="I3" s="107"/>
      <c r="J3" s="108"/>
      <c r="K3" s="106" t="s">
        <v>37</v>
      </c>
      <c r="L3" s="107"/>
      <c r="M3" s="108"/>
      <c r="N3" s="106" t="s">
        <v>36</v>
      </c>
      <c r="O3" s="107"/>
      <c r="P3" s="108"/>
      <c r="Q3" s="106" t="s">
        <v>44</v>
      </c>
      <c r="R3" s="107"/>
      <c r="S3" s="108"/>
      <c r="T3" s="106" t="s">
        <v>35</v>
      </c>
      <c r="U3" s="117"/>
      <c r="V3" s="118"/>
      <c r="W3" s="106" t="s">
        <v>34</v>
      </c>
      <c r="X3" s="107"/>
      <c r="Y3" s="108"/>
      <c r="Z3" s="106" t="s">
        <v>33</v>
      </c>
      <c r="AA3" s="107"/>
      <c r="AB3" s="108"/>
      <c r="AC3" s="106" t="s">
        <v>32</v>
      </c>
      <c r="AD3" s="107"/>
      <c r="AE3" s="108"/>
      <c r="AF3" s="106" t="s">
        <v>31</v>
      </c>
      <c r="AG3" s="107"/>
      <c r="AH3" s="107"/>
      <c r="AI3" s="106" t="s">
        <v>30</v>
      </c>
      <c r="AJ3" s="107"/>
      <c r="AK3" s="107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</row>
    <row r="4" spans="1:56" s="70" customFormat="1" ht="18.95" customHeight="1" x14ac:dyDescent="0.15">
      <c r="A4" s="116"/>
      <c r="B4" s="26" t="s">
        <v>29</v>
      </c>
      <c r="C4" s="26" t="s">
        <v>28</v>
      </c>
      <c r="D4" s="26" t="s">
        <v>27</v>
      </c>
      <c r="E4" s="26" t="s">
        <v>29</v>
      </c>
      <c r="F4" s="26" t="s">
        <v>28</v>
      </c>
      <c r="G4" s="26" t="s">
        <v>27</v>
      </c>
      <c r="H4" s="26" t="s">
        <v>29</v>
      </c>
      <c r="I4" s="26" t="s">
        <v>28</v>
      </c>
      <c r="J4" s="26" t="s">
        <v>27</v>
      </c>
      <c r="K4" s="26" t="s">
        <v>29</v>
      </c>
      <c r="L4" s="26" t="s">
        <v>28</v>
      </c>
      <c r="M4" s="26" t="s">
        <v>27</v>
      </c>
      <c r="N4" s="26" t="s">
        <v>29</v>
      </c>
      <c r="O4" s="26" t="s">
        <v>28</v>
      </c>
      <c r="P4" s="26" t="s">
        <v>27</v>
      </c>
      <c r="Q4" s="26" t="s">
        <v>29</v>
      </c>
      <c r="R4" s="26" t="s">
        <v>28</v>
      </c>
      <c r="S4" s="25" t="s">
        <v>27</v>
      </c>
      <c r="T4" s="26" t="s">
        <v>29</v>
      </c>
      <c r="U4" s="26" t="s">
        <v>28</v>
      </c>
      <c r="V4" s="26" t="s">
        <v>27</v>
      </c>
      <c r="W4" s="26" t="s">
        <v>29</v>
      </c>
      <c r="X4" s="26" t="s">
        <v>28</v>
      </c>
      <c r="Y4" s="26" t="s">
        <v>27</v>
      </c>
      <c r="Z4" s="26" t="s">
        <v>29</v>
      </c>
      <c r="AA4" s="26" t="s">
        <v>28</v>
      </c>
      <c r="AB4" s="26" t="s">
        <v>27</v>
      </c>
      <c r="AC4" s="26" t="s">
        <v>29</v>
      </c>
      <c r="AD4" s="26" t="s">
        <v>28</v>
      </c>
      <c r="AE4" s="26" t="s">
        <v>27</v>
      </c>
      <c r="AF4" s="26" t="s">
        <v>29</v>
      </c>
      <c r="AG4" s="26" t="s">
        <v>28</v>
      </c>
      <c r="AH4" s="25" t="s">
        <v>27</v>
      </c>
      <c r="AI4" s="26" t="s">
        <v>29</v>
      </c>
      <c r="AJ4" s="26" t="s">
        <v>28</v>
      </c>
      <c r="AK4" s="25" t="s">
        <v>27</v>
      </c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</row>
    <row r="5" spans="1:56" s="75" customFormat="1" ht="18" customHeight="1" x14ac:dyDescent="0.15">
      <c r="A5" s="12" t="s">
        <v>50</v>
      </c>
      <c r="B5" s="71">
        <v>4499</v>
      </c>
      <c r="C5" s="72">
        <v>2305</v>
      </c>
      <c r="D5" s="72">
        <v>2194</v>
      </c>
      <c r="E5" s="72">
        <v>749</v>
      </c>
      <c r="F5" s="72">
        <v>391</v>
      </c>
      <c r="G5" s="72">
        <v>358</v>
      </c>
      <c r="H5" s="72">
        <v>302</v>
      </c>
      <c r="I5" s="72">
        <v>161</v>
      </c>
      <c r="J5" s="72">
        <v>141</v>
      </c>
      <c r="K5" s="72">
        <v>231</v>
      </c>
      <c r="L5" s="72">
        <v>104</v>
      </c>
      <c r="M5" s="72">
        <v>127</v>
      </c>
      <c r="N5" s="72">
        <v>357</v>
      </c>
      <c r="O5" s="72">
        <v>179</v>
      </c>
      <c r="P5" s="72">
        <v>178</v>
      </c>
      <c r="Q5" s="72">
        <v>389</v>
      </c>
      <c r="R5" s="72">
        <v>193</v>
      </c>
      <c r="S5" s="72">
        <v>196</v>
      </c>
      <c r="T5" s="72">
        <v>129</v>
      </c>
      <c r="U5" s="72">
        <v>65</v>
      </c>
      <c r="V5" s="72">
        <v>64</v>
      </c>
      <c r="W5" s="72">
        <v>431</v>
      </c>
      <c r="X5" s="72">
        <v>216</v>
      </c>
      <c r="Y5" s="72">
        <v>215</v>
      </c>
      <c r="Z5" s="72">
        <v>707</v>
      </c>
      <c r="AA5" s="72">
        <v>373</v>
      </c>
      <c r="AB5" s="72">
        <v>334</v>
      </c>
      <c r="AC5" s="72">
        <v>646</v>
      </c>
      <c r="AD5" s="72">
        <v>337</v>
      </c>
      <c r="AE5" s="72">
        <v>309</v>
      </c>
      <c r="AF5" s="72">
        <v>231</v>
      </c>
      <c r="AG5" s="72">
        <v>107</v>
      </c>
      <c r="AH5" s="72">
        <v>124</v>
      </c>
      <c r="AI5" s="73">
        <v>327</v>
      </c>
      <c r="AJ5" s="73">
        <v>179</v>
      </c>
      <c r="AK5" s="73">
        <v>148</v>
      </c>
      <c r="AL5" s="74"/>
    </row>
    <row r="6" spans="1:56" s="75" customFormat="1" ht="18" customHeight="1" x14ac:dyDescent="0.15">
      <c r="A6" s="12">
        <v>22</v>
      </c>
      <c r="B6" s="71">
        <v>4544</v>
      </c>
      <c r="C6" s="72">
        <v>2337</v>
      </c>
      <c r="D6" s="72">
        <v>2207</v>
      </c>
      <c r="E6" s="72">
        <v>767</v>
      </c>
      <c r="F6" s="72">
        <v>402</v>
      </c>
      <c r="G6" s="72">
        <v>365</v>
      </c>
      <c r="H6" s="72">
        <v>293</v>
      </c>
      <c r="I6" s="72">
        <v>154</v>
      </c>
      <c r="J6" s="72">
        <v>139</v>
      </c>
      <c r="K6" s="72">
        <v>300</v>
      </c>
      <c r="L6" s="72">
        <v>141</v>
      </c>
      <c r="M6" s="72">
        <v>159</v>
      </c>
      <c r="N6" s="72">
        <v>344</v>
      </c>
      <c r="O6" s="72">
        <v>177</v>
      </c>
      <c r="P6" s="72">
        <v>167</v>
      </c>
      <c r="Q6" s="72">
        <v>437</v>
      </c>
      <c r="R6" s="72">
        <v>223</v>
      </c>
      <c r="S6" s="72">
        <v>214</v>
      </c>
      <c r="T6" s="72">
        <v>118</v>
      </c>
      <c r="U6" s="72">
        <v>62</v>
      </c>
      <c r="V6" s="72">
        <v>56</v>
      </c>
      <c r="W6" s="72">
        <v>413</v>
      </c>
      <c r="X6" s="72">
        <v>201</v>
      </c>
      <c r="Y6" s="72">
        <v>212</v>
      </c>
      <c r="Z6" s="72">
        <v>734</v>
      </c>
      <c r="AA6" s="72">
        <v>376</v>
      </c>
      <c r="AB6" s="72">
        <v>358</v>
      </c>
      <c r="AC6" s="72">
        <v>575</v>
      </c>
      <c r="AD6" s="72">
        <v>308</v>
      </c>
      <c r="AE6" s="72">
        <v>267</v>
      </c>
      <c r="AF6" s="72">
        <v>236</v>
      </c>
      <c r="AG6" s="72">
        <v>112</v>
      </c>
      <c r="AH6" s="72">
        <v>124</v>
      </c>
      <c r="AI6" s="73">
        <v>327</v>
      </c>
      <c r="AJ6" s="73">
        <v>181</v>
      </c>
      <c r="AK6" s="73">
        <v>146</v>
      </c>
      <c r="AL6" s="76"/>
      <c r="AM6" s="74"/>
      <c r="AN6" s="74"/>
      <c r="AO6" s="74"/>
      <c r="AP6" s="74"/>
      <c r="AQ6" s="76"/>
      <c r="AR6" s="76"/>
      <c r="AS6" s="76"/>
      <c r="AT6" s="76"/>
      <c r="AU6" s="76"/>
      <c r="AV6" s="76"/>
      <c r="AW6" s="76"/>
      <c r="AX6" s="76"/>
      <c r="AY6" s="76"/>
    </row>
    <row r="7" spans="1:56" s="75" customFormat="1" ht="18" customHeight="1" x14ac:dyDescent="0.15">
      <c r="A7" s="12">
        <v>23</v>
      </c>
      <c r="B7" s="71">
        <v>4485</v>
      </c>
      <c r="C7" s="72">
        <v>2292</v>
      </c>
      <c r="D7" s="72">
        <v>2193</v>
      </c>
      <c r="E7" s="72">
        <v>764</v>
      </c>
      <c r="F7" s="72">
        <v>389</v>
      </c>
      <c r="G7" s="72">
        <v>375</v>
      </c>
      <c r="H7" s="72">
        <v>229</v>
      </c>
      <c r="I7" s="72">
        <v>123</v>
      </c>
      <c r="J7" s="72">
        <v>106</v>
      </c>
      <c r="K7" s="72">
        <v>355</v>
      </c>
      <c r="L7" s="72">
        <v>174</v>
      </c>
      <c r="M7" s="72">
        <v>181</v>
      </c>
      <c r="N7" s="72">
        <v>339</v>
      </c>
      <c r="O7" s="72">
        <v>170</v>
      </c>
      <c r="P7" s="72">
        <v>169</v>
      </c>
      <c r="Q7" s="72">
        <v>471</v>
      </c>
      <c r="R7" s="72">
        <v>237</v>
      </c>
      <c r="S7" s="72">
        <v>234</v>
      </c>
      <c r="T7" s="72">
        <v>115</v>
      </c>
      <c r="U7" s="72">
        <v>63</v>
      </c>
      <c r="V7" s="72">
        <v>52</v>
      </c>
      <c r="W7" s="72">
        <v>404</v>
      </c>
      <c r="X7" s="72">
        <v>206</v>
      </c>
      <c r="Y7" s="72">
        <v>198</v>
      </c>
      <c r="Z7" s="72">
        <v>727</v>
      </c>
      <c r="AA7" s="72">
        <v>363</v>
      </c>
      <c r="AB7" s="72">
        <v>364</v>
      </c>
      <c r="AC7" s="72">
        <v>546</v>
      </c>
      <c r="AD7" s="72">
        <v>289</v>
      </c>
      <c r="AE7" s="72">
        <v>257</v>
      </c>
      <c r="AF7" s="72">
        <v>235</v>
      </c>
      <c r="AG7" s="72">
        <v>115</v>
      </c>
      <c r="AH7" s="72">
        <v>120</v>
      </c>
      <c r="AI7" s="73">
        <v>300</v>
      </c>
      <c r="AJ7" s="73">
        <v>163</v>
      </c>
      <c r="AK7" s="73">
        <v>137</v>
      </c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</row>
    <row r="8" spans="1:56" s="75" customFormat="1" ht="18" customHeight="1" x14ac:dyDescent="0.15">
      <c r="A8" s="12">
        <v>24</v>
      </c>
      <c r="B8" s="77">
        <v>4514</v>
      </c>
      <c r="C8" s="78">
        <v>2287</v>
      </c>
      <c r="D8" s="78">
        <v>2227</v>
      </c>
      <c r="E8" s="78">
        <v>813</v>
      </c>
      <c r="F8" s="78">
        <v>404</v>
      </c>
      <c r="G8" s="78">
        <v>409</v>
      </c>
      <c r="H8" s="78">
        <v>184</v>
      </c>
      <c r="I8" s="78">
        <v>102</v>
      </c>
      <c r="J8" s="78">
        <v>82</v>
      </c>
      <c r="K8" s="78">
        <v>449</v>
      </c>
      <c r="L8" s="78">
        <v>221</v>
      </c>
      <c r="M8" s="78">
        <v>228</v>
      </c>
      <c r="N8" s="78">
        <v>314</v>
      </c>
      <c r="O8" s="78">
        <v>156</v>
      </c>
      <c r="P8" s="78">
        <v>158</v>
      </c>
      <c r="Q8" s="78">
        <v>542</v>
      </c>
      <c r="R8" s="78">
        <v>273</v>
      </c>
      <c r="S8" s="78">
        <v>269</v>
      </c>
      <c r="T8" s="78">
        <v>115</v>
      </c>
      <c r="U8" s="78">
        <v>63</v>
      </c>
      <c r="V8" s="78">
        <v>52</v>
      </c>
      <c r="W8" s="78">
        <v>373</v>
      </c>
      <c r="X8" s="78">
        <v>186</v>
      </c>
      <c r="Y8" s="78">
        <v>187</v>
      </c>
      <c r="Z8" s="78">
        <v>731</v>
      </c>
      <c r="AA8" s="78">
        <v>366</v>
      </c>
      <c r="AB8" s="78">
        <v>365</v>
      </c>
      <c r="AC8" s="78">
        <v>498</v>
      </c>
      <c r="AD8" s="78">
        <v>261</v>
      </c>
      <c r="AE8" s="78">
        <v>237</v>
      </c>
      <c r="AF8" s="78">
        <v>217</v>
      </c>
      <c r="AG8" s="78">
        <v>110</v>
      </c>
      <c r="AH8" s="78">
        <v>107</v>
      </c>
      <c r="AI8" s="79">
        <v>278</v>
      </c>
      <c r="AJ8" s="79">
        <v>145</v>
      </c>
      <c r="AK8" s="79">
        <v>133</v>
      </c>
      <c r="AL8" s="80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</row>
    <row r="9" spans="1:56" s="81" customFormat="1" ht="18" customHeight="1" x14ac:dyDescent="0.15">
      <c r="A9" s="12">
        <v>25</v>
      </c>
      <c r="B9" s="77">
        <v>4608</v>
      </c>
      <c r="C9" s="78">
        <v>2332</v>
      </c>
      <c r="D9" s="78">
        <v>2276</v>
      </c>
      <c r="E9" s="78">
        <v>886</v>
      </c>
      <c r="F9" s="78">
        <v>452</v>
      </c>
      <c r="G9" s="78">
        <v>434</v>
      </c>
      <c r="H9" s="78">
        <v>154</v>
      </c>
      <c r="I9" s="78">
        <v>89</v>
      </c>
      <c r="J9" s="78">
        <v>65</v>
      </c>
      <c r="K9" s="78">
        <v>517</v>
      </c>
      <c r="L9" s="78">
        <v>255</v>
      </c>
      <c r="M9" s="78">
        <v>262</v>
      </c>
      <c r="N9" s="78">
        <v>299</v>
      </c>
      <c r="O9" s="78">
        <v>165</v>
      </c>
      <c r="P9" s="78">
        <v>134</v>
      </c>
      <c r="Q9" s="78">
        <v>646</v>
      </c>
      <c r="R9" s="78">
        <v>318</v>
      </c>
      <c r="S9" s="78">
        <v>328</v>
      </c>
      <c r="T9" s="78">
        <v>103</v>
      </c>
      <c r="U9" s="78">
        <v>56</v>
      </c>
      <c r="V9" s="78">
        <v>47</v>
      </c>
      <c r="W9" s="78">
        <v>349</v>
      </c>
      <c r="X9" s="78">
        <v>178</v>
      </c>
      <c r="Y9" s="78">
        <v>171</v>
      </c>
      <c r="Z9" s="78">
        <v>715</v>
      </c>
      <c r="AA9" s="78">
        <v>356</v>
      </c>
      <c r="AB9" s="78">
        <v>359</v>
      </c>
      <c r="AC9" s="78">
        <v>472</v>
      </c>
      <c r="AD9" s="78">
        <v>230</v>
      </c>
      <c r="AE9" s="78">
        <v>242</v>
      </c>
      <c r="AF9" s="78">
        <v>217</v>
      </c>
      <c r="AG9" s="78">
        <v>111</v>
      </c>
      <c r="AH9" s="78">
        <v>106</v>
      </c>
      <c r="AI9" s="79">
        <v>250</v>
      </c>
      <c r="AJ9" s="79">
        <v>122</v>
      </c>
      <c r="AK9" s="79">
        <v>128</v>
      </c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</row>
    <row r="10" spans="1:56" s="81" customFormat="1" ht="18" customHeight="1" x14ac:dyDescent="0.15">
      <c r="A10" s="12">
        <v>26</v>
      </c>
      <c r="B10" s="77">
        <v>4704</v>
      </c>
      <c r="C10" s="78">
        <v>2376</v>
      </c>
      <c r="D10" s="78">
        <v>2328</v>
      </c>
      <c r="E10" s="78">
        <v>923</v>
      </c>
      <c r="F10" s="78">
        <v>458</v>
      </c>
      <c r="G10" s="78">
        <v>465</v>
      </c>
      <c r="H10" s="78">
        <v>123</v>
      </c>
      <c r="I10" s="78">
        <v>73</v>
      </c>
      <c r="J10" s="78">
        <v>50</v>
      </c>
      <c r="K10" s="78">
        <v>622</v>
      </c>
      <c r="L10" s="78">
        <v>307</v>
      </c>
      <c r="M10" s="78">
        <v>315</v>
      </c>
      <c r="N10" s="78">
        <v>282</v>
      </c>
      <c r="O10" s="78">
        <v>154</v>
      </c>
      <c r="P10" s="78">
        <v>128</v>
      </c>
      <c r="Q10" s="78">
        <v>711</v>
      </c>
      <c r="R10" s="78">
        <v>360</v>
      </c>
      <c r="S10" s="78">
        <v>351</v>
      </c>
      <c r="T10" s="78">
        <v>105</v>
      </c>
      <c r="U10" s="78">
        <v>59</v>
      </c>
      <c r="V10" s="78">
        <v>46</v>
      </c>
      <c r="W10" s="78">
        <v>326</v>
      </c>
      <c r="X10" s="78">
        <v>156</v>
      </c>
      <c r="Y10" s="78">
        <v>170</v>
      </c>
      <c r="Z10" s="78">
        <v>716</v>
      </c>
      <c r="AA10" s="78">
        <v>355</v>
      </c>
      <c r="AB10" s="78">
        <v>361</v>
      </c>
      <c r="AC10" s="78">
        <v>429</v>
      </c>
      <c r="AD10" s="78">
        <v>210</v>
      </c>
      <c r="AE10" s="78">
        <v>219</v>
      </c>
      <c r="AF10" s="78">
        <v>219</v>
      </c>
      <c r="AG10" s="78">
        <v>120</v>
      </c>
      <c r="AH10" s="78">
        <v>99</v>
      </c>
      <c r="AI10" s="79">
        <v>248</v>
      </c>
      <c r="AJ10" s="79">
        <v>124</v>
      </c>
      <c r="AK10" s="79">
        <v>124</v>
      </c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</row>
    <row r="11" spans="1:56" s="81" customFormat="1" ht="18" customHeight="1" x14ac:dyDescent="0.15">
      <c r="A11" s="12">
        <v>27</v>
      </c>
      <c r="B11" s="77">
        <v>4801</v>
      </c>
      <c r="C11" s="78">
        <v>2418</v>
      </c>
      <c r="D11" s="78">
        <v>2383</v>
      </c>
      <c r="E11" s="78">
        <v>937</v>
      </c>
      <c r="F11" s="78">
        <v>459</v>
      </c>
      <c r="G11" s="78">
        <v>478</v>
      </c>
      <c r="H11" s="78">
        <v>84</v>
      </c>
      <c r="I11" s="78">
        <v>48</v>
      </c>
      <c r="J11" s="78">
        <v>36</v>
      </c>
      <c r="K11" s="78">
        <v>675</v>
      </c>
      <c r="L11" s="78">
        <v>338</v>
      </c>
      <c r="M11" s="78">
        <v>337</v>
      </c>
      <c r="N11" s="78">
        <v>284</v>
      </c>
      <c r="O11" s="78">
        <v>148</v>
      </c>
      <c r="P11" s="78">
        <v>136</v>
      </c>
      <c r="Q11" s="78">
        <v>784</v>
      </c>
      <c r="R11" s="78">
        <v>411</v>
      </c>
      <c r="S11" s="78">
        <v>373</v>
      </c>
      <c r="T11" s="78">
        <v>108</v>
      </c>
      <c r="U11" s="78">
        <v>57</v>
      </c>
      <c r="V11" s="78">
        <v>51</v>
      </c>
      <c r="W11" s="78">
        <v>301</v>
      </c>
      <c r="X11" s="78">
        <v>151</v>
      </c>
      <c r="Y11" s="78">
        <v>150</v>
      </c>
      <c r="Z11" s="78">
        <v>755</v>
      </c>
      <c r="AA11" s="78">
        <v>367</v>
      </c>
      <c r="AB11" s="78">
        <v>388</v>
      </c>
      <c r="AC11" s="78">
        <v>416</v>
      </c>
      <c r="AD11" s="78">
        <v>198</v>
      </c>
      <c r="AE11" s="78">
        <v>218</v>
      </c>
      <c r="AF11" s="78">
        <v>241</v>
      </c>
      <c r="AG11" s="78">
        <v>130</v>
      </c>
      <c r="AH11" s="78">
        <v>111</v>
      </c>
      <c r="AI11" s="79">
        <v>216</v>
      </c>
      <c r="AJ11" s="79">
        <v>111</v>
      </c>
      <c r="AK11" s="79">
        <v>105</v>
      </c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</row>
    <row r="12" spans="1:56" s="81" customFormat="1" ht="18" customHeight="1" x14ac:dyDescent="0.15">
      <c r="A12" s="12">
        <v>28</v>
      </c>
      <c r="B12" s="77">
        <v>4891</v>
      </c>
      <c r="C12" s="78">
        <v>2454</v>
      </c>
      <c r="D12" s="78">
        <v>2437</v>
      </c>
      <c r="E12" s="78">
        <v>954</v>
      </c>
      <c r="F12" s="78">
        <v>455</v>
      </c>
      <c r="G12" s="78">
        <v>499</v>
      </c>
      <c r="H12" s="78">
        <v>64</v>
      </c>
      <c r="I12" s="78">
        <v>40</v>
      </c>
      <c r="J12" s="78">
        <v>24</v>
      </c>
      <c r="K12" s="78">
        <v>744</v>
      </c>
      <c r="L12" s="78">
        <v>376</v>
      </c>
      <c r="M12" s="78">
        <v>368</v>
      </c>
      <c r="N12" s="78">
        <v>297</v>
      </c>
      <c r="O12" s="78">
        <v>153</v>
      </c>
      <c r="P12" s="78">
        <v>144</v>
      </c>
      <c r="Q12" s="78">
        <v>833</v>
      </c>
      <c r="R12" s="78">
        <v>430</v>
      </c>
      <c r="S12" s="78">
        <v>403</v>
      </c>
      <c r="T12" s="78">
        <v>103</v>
      </c>
      <c r="U12" s="78">
        <v>47</v>
      </c>
      <c r="V12" s="78">
        <v>56</v>
      </c>
      <c r="W12" s="78">
        <v>271</v>
      </c>
      <c r="X12" s="78">
        <v>134</v>
      </c>
      <c r="Y12" s="78">
        <v>137</v>
      </c>
      <c r="Z12" s="78">
        <v>748</v>
      </c>
      <c r="AA12" s="78">
        <v>373</v>
      </c>
      <c r="AB12" s="78">
        <v>375</v>
      </c>
      <c r="AC12" s="78">
        <v>403</v>
      </c>
      <c r="AD12" s="78">
        <v>202</v>
      </c>
      <c r="AE12" s="78">
        <v>201</v>
      </c>
      <c r="AF12" s="78">
        <v>265</v>
      </c>
      <c r="AG12" s="78">
        <v>136</v>
      </c>
      <c r="AH12" s="78">
        <v>129</v>
      </c>
      <c r="AI12" s="79">
        <v>209</v>
      </c>
      <c r="AJ12" s="79">
        <v>108</v>
      </c>
      <c r="AK12" s="79">
        <v>101</v>
      </c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</row>
    <row r="13" spans="1:56" s="81" customFormat="1" ht="18" customHeight="1" x14ac:dyDescent="0.15">
      <c r="A13" s="12">
        <v>29</v>
      </c>
      <c r="B13" s="77">
        <v>4981</v>
      </c>
      <c r="C13" s="78">
        <v>2510</v>
      </c>
      <c r="D13" s="78">
        <v>2471</v>
      </c>
      <c r="E13" s="78">
        <v>973</v>
      </c>
      <c r="F13" s="78">
        <v>457</v>
      </c>
      <c r="G13" s="78">
        <v>516</v>
      </c>
      <c r="H13" s="78">
        <v>53</v>
      </c>
      <c r="I13" s="78">
        <v>34</v>
      </c>
      <c r="J13" s="78">
        <v>19</v>
      </c>
      <c r="K13" s="78">
        <v>797</v>
      </c>
      <c r="L13" s="78">
        <v>393</v>
      </c>
      <c r="M13" s="78">
        <v>404</v>
      </c>
      <c r="N13" s="78">
        <v>311</v>
      </c>
      <c r="O13" s="78">
        <v>158</v>
      </c>
      <c r="P13" s="78">
        <v>153</v>
      </c>
      <c r="Q13" s="78">
        <v>864</v>
      </c>
      <c r="R13" s="78">
        <v>457</v>
      </c>
      <c r="S13" s="78">
        <v>407</v>
      </c>
      <c r="T13" s="78">
        <v>111</v>
      </c>
      <c r="U13" s="78">
        <v>54</v>
      </c>
      <c r="V13" s="78">
        <v>57</v>
      </c>
      <c r="W13" s="78">
        <v>243</v>
      </c>
      <c r="X13" s="78">
        <v>123</v>
      </c>
      <c r="Y13" s="78">
        <v>120</v>
      </c>
      <c r="Z13" s="78">
        <v>758</v>
      </c>
      <c r="AA13" s="78">
        <v>384</v>
      </c>
      <c r="AB13" s="78">
        <v>374</v>
      </c>
      <c r="AC13" s="78">
        <v>385</v>
      </c>
      <c r="AD13" s="78">
        <v>192</v>
      </c>
      <c r="AE13" s="78">
        <v>193</v>
      </c>
      <c r="AF13" s="78">
        <v>278</v>
      </c>
      <c r="AG13" s="78">
        <v>151</v>
      </c>
      <c r="AH13" s="78">
        <v>127</v>
      </c>
      <c r="AI13" s="78">
        <v>208</v>
      </c>
      <c r="AJ13" s="78">
        <v>107</v>
      </c>
      <c r="AK13" s="78">
        <v>101</v>
      </c>
      <c r="AL13" s="82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</row>
    <row r="14" spans="1:56" s="31" customFormat="1" ht="18" customHeight="1" x14ac:dyDescent="0.15">
      <c r="A14" s="12">
        <v>30</v>
      </c>
      <c r="B14" s="71">
        <v>4931</v>
      </c>
      <c r="C14" s="72">
        <v>2482</v>
      </c>
      <c r="D14" s="72">
        <v>2449</v>
      </c>
      <c r="E14" s="72">
        <v>952</v>
      </c>
      <c r="F14" s="72">
        <v>463</v>
      </c>
      <c r="G14" s="72">
        <v>489</v>
      </c>
      <c r="H14" s="72" t="s">
        <v>26</v>
      </c>
      <c r="I14" s="72" t="s">
        <v>26</v>
      </c>
      <c r="J14" s="72" t="s">
        <v>26</v>
      </c>
      <c r="K14" s="72">
        <v>786</v>
      </c>
      <c r="L14" s="72">
        <v>397</v>
      </c>
      <c r="M14" s="72">
        <v>389</v>
      </c>
      <c r="N14" s="72">
        <v>312</v>
      </c>
      <c r="O14" s="72">
        <v>157</v>
      </c>
      <c r="P14" s="72">
        <v>155</v>
      </c>
      <c r="Q14" s="72">
        <v>917</v>
      </c>
      <c r="R14" s="72">
        <v>472</v>
      </c>
      <c r="S14" s="72">
        <v>445</v>
      </c>
      <c r="T14" s="72">
        <v>100</v>
      </c>
      <c r="U14" s="72">
        <v>48</v>
      </c>
      <c r="V14" s="72">
        <v>52</v>
      </c>
      <c r="W14" s="72">
        <v>237</v>
      </c>
      <c r="X14" s="72">
        <v>125</v>
      </c>
      <c r="Y14" s="72">
        <v>112</v>
      </c>
      <c r="Z14" s="72">
        <v>749</v>
      </c>
      <c r="AA14" s="72">
        <v>376</v>
      </c>
      <c r="AB14" s="72">
        <v>373</v>
      </c>
      <c r="AC14" s="72">
        <v>378</v>
      </c>
      <c r="AD14" s="72">
        <v>191</v>
      </c>
      <c r="AE14" s="72">
        <v>187</v>
      </c>
      <c r="AF14" s="72">
        <v>304</v>
      </c>
      <c r="AG14" s="72">
        <v>153</v>
      </c>
      <c r="AH14" s="72">
        <v>151</v>
      </c>
      <c r="AI14" s="72">
        <v>196</v>
      </c>
      <c r="AJ14" s="72">
        <v>100</v>
      </c>
      <c r="AK14" s="72">
        <v>96</v>
      </c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</row>
    <row r="15" spans="1:56" s="85" customFormat="1" ht="18" customHeight="1" x14ac:dyDescent="0.15">
      <c r="A15" s="12" t="s">
        <v>1</v>
      </c>
      <c r="B15" s="71">
        <v>4937</v>
      </c>
      <c r="C15" s="72">
        <v>2486</v>
      </c>
      <c r="D15" s="72">
        <v>2451</v>
      </c>
      <c r="E15" s="72">
        <v>934</v>
      </c>
      <c r="F15" s="72">
        <v>453</v>
      </c>
      <c r="G15" s="72">
        <v>481</v>
      </c>
      <c r="H15" s="72" t="s">
        <v>26</v>
      </c>
      <c r="I15" s="72" t="s">
        <v>26</v>
      </c>
      <c r="J15" s="72" t="s">
        <v>26</v>
      </c>
      <c r="K15" s="72">
        <v>812</v>
      </c>
      <c r="L15" s="72">
        <v>409</v>
      </c>
      <c r="M15" s="72">
        <v>403</v>
      </c>
      <c r="N15" s="72">
        <v>327</v>
      </c>
      <c r="O15" s="72">
        <v>158</v>
      </c>
      <c r="P15" s="72">
        <v>169</v>
      </c>
      <c r="Q15" s="72">
        <v>933</v>
      </c>
      <c r="R15" s="72">
        <v>479</v>
      </c>
      <c r="S15" s="72">
        <v>454</v>
      </c>
      <c r="T15" s="72">
        <v>102</v>
      </c>
      <c r="U15" s="72">
        <v>55</v>
      </c>
      <c r="V15" s="72">
        <v>47</v>
      </c>
      <c r="W15" s="72">
        <v>237</v>
      </c>
      <c r="X15" s="72">
        <v>122</v>
      </c>
      <c r="Y15" s="72">
        <v>115</v>
      </c>
      <c r="Z15" s="72">
        <v>727</v>
      </c>
      <c r="AA15" s="72">
        <v>360</v>
      </c>
      <c r="AB15" s="72">
        <v>367</v>
      </c>
      <c r="AC15" s="72">
        <v>358</v>
      </c>
      <c r="AD15" s="72">
        <v>190</v>
      </c>
      <c r="AE15" s="72">
        <v>168</v>
      </c>
      <c r="AF15" s="72">
        <v>311</v>
      </c>
      <c r="AG15" s="72">
        <v>159</v>
      </c>
      <c r="AH15" s="72">
        <v>152</v>
      </c>
      <c r="AI15" s="72">
        <v>196</v>
      </c>
      <c r="AJ15" s="72">
        <v>101</v>
      </c>
      <c r="AK15" s="72">
        <v>95</v>
      </c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</row>
    <row r="16" spans="1:56" s="85" customFormat="1" ht="18" customHeight="1" x14ac:dyDescent="0.15">
      <c r="A16" s="12">
        <v>2</v>
      </c>
      <c r="B16" s="71">
        <v>4949</v>
      </c>
      <c r="C16" s="72">
        <v>2505</v>
      </c>
      <c r="D16" s="72">
        <v>2444</v>
      </c>
      <c r="E16" s="72">
        <v>956</v>
      </c>
      <c r="F16" s="72">
        <v>459</v>
      </c>
      <c r="G16" s="72">
        <v>497</v>
      </c>
      <c r="H16" s="72" t="s">
        <v>26</v>
      </c>
      <c r="I16" s="72" t="s">
        <v>26</v>
      </c>
      <c r="J16" s="72" t="s">
        <v>26</v>
      </c>
      <c r="K16" s="72">
        <v>781</v>
      </c>
      <c r="L16" s="72">
        <v>397</v>
      </c>
      <c r="M16" s="72">
        <v>384</v>
      </c>
      <c r="N16" s="72">
        <v>345</v>
      </c>
      <c r="O16" s="72">
        <v>166</v>
      </c>
      <c r="P16" s="72">
        <v>179</v>
      </c>
      <c r="Q16" s="72">
        <v>950</v>
      </c>
      <c r="R16" s="72">
        <v>495</v>
      </c>
      <c r="S16" s="72">
        <v>455</v>
      </c>
      <c r="T16" s="72">
        <v>90</v>
      </c>
      <c r="U16" s="72">
        <v>44</v>
      </c>
      <c r="V16" s="72">
        <v>46</v>
      </c>
      <c r="W16" s="72">
        <v>228</v>
      </c>
      <c r="X16" s="72">
        <v>117</v>
      </c>
      <c r="Y16" s="72">
        <v>111</v>
      </c>
      <c r="Z16" s="72">
        <v>719</v>
      </c>
      <c r="AA16" s="72">
        <v>359</v>
      </c>
      <c r="AB16" s="72">
        <v>360</v>
      </c>
      <c r="AC16" s="72">
        <v>344</v>
      </c>
      <c r="AD16" s="72">
        <v>188</v>
      </c>
      <c r="AE16" s="72">
        <v>156</v>
      </c>
      <c r="AF16" s="72">
        <v>343</v>
      </c>
      <c r="AG16" s="72">
        <v>180</v>
      </c>
      <c r="AH16" s="72">
        <v>163</v>
      </c>
      <c r="AI16" s="72">
        <v>193</v>
      </c>
      <c r="AJ16" s="72">
        <v>100</v>
      </c>
      <c r="AK16" s="72">
        <v>93</v>
      </c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</row>
    <row r="17" spans="1:51" s="85" customFormat="1" ht="18" customHeight="1" x14ac:dyDescent="0.15">
      <c r="A17" s="12">
        <v>3</v>
      </c>
      <c r="B17" s="71">
        <v>4908</v>
      </c>
      <c r="C17" s="72">
        <v>2480</v>
      </c>
      <c r="D17" s="72">
        <v>2428</v>
      </c>
      <c r="E17" s="72">
        <v>940</v>
      </c>
      <c r="F17" s="72">
        <v>444</v>
      </c>
      <c r="G17" s="72">
        <v>496</v>
      </c>
      <c r="H17" s="72" t="s">
        <v>26</v>
      </c>
      <c r="I17" s="72" t="s">
        <v>26</v>
      </c>
      <c r="J17" s="72" t="s">
        <v>26</v>
      </c>
      <c r="K17" s="72">
        <v>746</v>
      </c>
      <c r="L17" s="72">
        <v>378</v>
      </c>
      <c r="M17" s="72">
        <v>368</v>
      </c>
      <c r="N17" s="72">
        <v>336</v>
      </c>
      <c r="O17" s="72">
        <v>159</v>
      </c>
      <c r="P17" s="72">
        <v>177</v>
      </c>
      <c r="Q17" s="72">
        <v>945</v>
      </c>
      <c r="R17" s="72">
        <v>482</v>
      </c>
      <c r="S17" s="72">
        <v>463</v>
      </c>
      <c r="T17" s="72">
        <v>84</v>
      </c>
      <c r="U17" s="72">
        <v>44</v>
      </c>
      <c r="V17" s="72">
        <v>40</v>
      </c>
      <c r="W17" s="72">
        <v>239</v>
      </c>
      <c r="X17" s="72">
        <v>126</v>
      </c>
      <c r="Y17" s="72">
        <v>113</v>
      </c>
      <c r="Z17" s="72">
        <v>713</v>
      </c>
      <c r="AA17" s="72">
        <v>367</v>
      </c>
      <c r="AB17" s="72">
        <v>346</v>
      </c>
      <c r="AC17" s="72">
        <v>334</v>
      </c>
      <c r="AD17" s="72">
        <v>192</v>
      </c>
      <c r="AE17" s="72">
        <v>142</v>
      </c>
      <c r="AF17" s="72">
        <v>378</v>
      </c>
      <c r="AG17" s="72">
        <v>193</v>
      </c>
      <c r="AH17" s="72">
        <v>185</v>
      </c>
      <c r="AI17" s="72">
        <v>193</v>
      </c>
      <c r="AJ17" s="72">
        <v>95</v>
      </c>
      <c r="AK17" s="72">
        <v>98</v>
      </c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</row>
    <row r="18" spans="1:51" s="85" customFormat="1" ht="18" customHeight="1" x14ac:dyDescent="0.15">
      <c r="A18" s="86">
        <v>4</v>
      </c>
      <c r="B18" s="71">
        <v>4878</v>
      </c>
      <c r="C18" s="72">
        <v>2487</v>
      </c>
      <c r="D18" s="72">
        <v>2391</v>
      </c>
      <c r="E18" s="72">
        <v>952</v>
      </c>
      <c r="F18" s="72">
        <v>461</v>
      </c>
      <c r="G18" s="72">
        <v>491</v>
      </c>
      <c r="H18" s="72" t="s">
        <v>26</v>
      </c>
      <c r="I18" s="72" t="s">
        <v>26</v>
      </c>
      <c r="J18" s="72" t="s">
        <v>26</v>
      </c>
      <c r="K18" s="72">
        <v>721</v>
      </c>
      <c r="L18" s="72">
        <v>367</v>
      </c>
      <c r="M18" s="72">
        <v>354</v>
      </c>
      <c r="N18" s="72">
        <v>347</v>
      </c>
      <c r="O18" s="72">
        <v>171</v>
      </c>
      <c r="P18" s="72">
        <v>176</v>
      </c>
      <c r="Q18" s="72">
        <v>951</v>
      </c>
      <c r="R18" s="72">
        <v>496</v>
      </c>
      <c r="S18" s="72">
        <v>455</v>
      </c>
      <c r="T18" s="72">
        <v>79</v>
      </c>
      <c r="U18" s="72">
        <v>42</v>
      </c>
      <c r="V18" s="72">
        <v>37</v>
      </c>
      <c r="W18" s="72">
        <v>233</v>
      </c>
      <c r="X18" s="72">
        <v>129</v>
      </c>
      <c r="Y18" s="72">
        <v>104</v>
      </c>
      <c r="Z18" s="72">
        <v>700</v>
      </c>
      <c r="AA18" s="72">
        <v>357</v>
      </c>
      <c r="AB18" s="72">
        <v>343</v>
      </c>
      <c r="AC18" s="72">
        <v>332</v>
      </c>
      <c r="AD18" s="72">
        <v>182</v>
      </c>
      <c r="AE18" s="72">
        <v>150</v>
      </c>
      <c r="AF18" s="72">
        <v>386</v>
      </c>
      <c r="AG18" s="72">
        <v>200</v>
      </c>
      <c r="AH18" s="72">
        <v>186</v>
      </c>
      <c r="AI18" s="72">
        <v>177</v>
      </c>
      <c r="AJ18" s="72">
        <v>82</v>
      </c>
      <c r="AK18" s="72">
        <v>95</v>
      </c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</row>
    <row r="19" spans="1:51" s="91" customFormat="1" ht="18" customHeight="1" thickBot="1" x14ac:dyDescent="0.2">
      <c r="A19" s="87">
        <v>5</v>
      </c>
      <c r="B19" s="88">
        <f>SUM(C19:D19)</f>
        <v>4801</v>
      </c>
      <c r="C19" s="89">
        <f>F19+L19+O19+R19+U19+X19+AA19+AD19+AG19+AJ19</f>
        <v>2451</v>
      </c>
      <c r="D19" s="89">
        <f>G19+M19+P19+S19+V19+Y19+AB19+AE19+AH19+AK19</f>
        <v>2350</v>
      </c>
      <c r="E19" s="89">
        <f>SUM(F19:G19)</f>
        <v>953</v>
      </c>
      <c r="F19" s="89">
        <v>478</v>
      </c>
      <c r="G19" s="89">
        <v>475</v>
      </c>
      <c r="H19" s="89" t="s">
        <v>26</v>
      </c>
      <c r="I19" s="89" t="s">
        <v>26</v>
      </c>
      <c r="J19" s="89" t="s">
        <v>26</v>
      </c>
      <c r="K19" s="89">
        <f>SUM(L19:M19)</f>
        <v>685</v>
      </c>
      <c r="L19" s="89">
        <v>354</v>
      </c>
      <c r="M19" s="89">
        <v>331</v>
      </c>
      <c r="N19" s="89">
        <f>SUM(O19:P19)</f>
        <v>359</v>
      </c>
      <c r="O19" s="89">
        <v>181</v>
      </c>
      <c r="P19" s="89">
        <v>178</v>
      </c>
      <c r="Q19" s="89">
        <f>SUM(R19:S19)</f>
        <v>911</v>
      </c>
      <c r="R19" s="89">
        <v>475</v>
      </c>
      <c r="S19" s="89">
        <v>436</v>
      </c>
      <c r="T19" s="89">
        <f>SUM(U19:V19)</f>
        <v>78</v>
      </c>
      <c r="U19" s="89">
        <v>41</v>
      </c>
      <c r="V19" s="89">
        <v>37</v>
      </c>
      <c r="W19" s="89">
        <f>SUM(X19:Y19)</f>
        <v>252</v>
      </c>
      <c r="X19" s="89">
        <v>134</v>
      </c>
      <c r="Y19" s="89">
        <v>118</v>
      </c>
      <c r="Z19" s="89">
        <f>SUM(AA19:AB19)</f>
        <v>668</v>
      </c>
      <c r="AA19" s="89">
        <v>331</v>
      </c>
      <c r="AB19" s="89">
        <v>337</v>
      </c>
      <c r="AC19" s="89">
        <f>SUM(AD19:AE19)</f>
        <v>314</v>
      </c>
      <c r="AD19" s="89">
        <v>171</v>
      </c>
      <c r="AE19" s="89">
        <v>143</v>
      </c>
      <c r="AF19" s="89">
        <f>SUM(AG19:AH19)</f>
        <v>413</v>
      </c>
      <c r="AG19" s="89">
        <v>207</v>
      </c>
      <c r="AH19" s="89">
        <v>206</v>
      </c>
      <c r="AI19" s="89">
        <f>SUM(AJ19:AK19)</f>
        <v>168</v>
      </c>
      <c r="AJ19" s="89">
        <v>79</v>
      </c>
      <c r="AK19" s="89">
        <v>89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</row>
    <row r="20" spans="1:51" ht="17.100000000000001" customHeight="1" x14ac:dyDescent="0.15">
      <c r="A20" s="1" t="s">
        <v>25</v>
      </c>
      <c r="B20" s="2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51" ht="17.100000000000001" customHeight="1" x14ac:dyDescent="0.15">
      <c r="A21" s="2" t="s">
        <v>24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</sheetData>
  <mergeCells count="13">
    <mergeCell ref="Q3:S3"/>
    <mergeCell ref="AI3:AK3"/>
    <mergeCell ref="AF3:AH3"/>
    <mergeCell ref="T3:V3"/>
    <mergeCell ref="W3:Y3"/>
    <mergeCell ref="Z3:AB3"/>
    <mergeCell ref="AC3:AE3"/>
    <mergeCell ref="A3:A4"/>
    <mergeCell ref="B3:D3"/>
    <mergeCell ref="E3:G3"/>
    <mergeCell ref="K3:M3"/>
    <mergeCell ref="N3:P3"/>
    <mergeCell ref="H3:J3"/>
  </mergeCells>
  <phoneticPr fontId="3"/>
  <pageMargins left="0.70866141732283472" right="0.70866141732283472" top="0.78740157480314965" bottom="0.39370078740157483" header="0.51181102362204722" footer="0.51181102362204722"/>
  <pageSetup paperSize="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118</vt:lpstr>
      <vt:lpstr>118(a),(b)</vt:lpstr>
      <vt:lpstr>118(c)</vt:lpstr>
      <vt:lpstr>'118'!Print_Area</vt:lpstr>
      <vt:lpstr>'118(a),(b)'!Print_Area</vt:lpstr>
      <vt:lpstr>'118(c)'!Print_Area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N23-YOBI03</cp:lastModifiedBy>
  <cp:lastPrinted>2024-04-15T05:07:56Z</cp:lastPrinted>
  <dcterms:created xsi:type="dcterms:W3CDTF">2022-05-27T07:39:32Z</dcterms:created>
  <dcterms:modified xsi:type="dcterms:W3CDTF">2026-06-01T01:14:57Z</dcterms:modified>
</cp:coreProperties>
</file>